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K\Desktop\"/>
    </mc:Choice>
  </mc:AlternateContent>
  <bookViews>
    <workbookView xWindow="0" yWindow="0" windowWidth="28800" windowHeight="12555" tabRatio="735"/>
  </bookViews>
  <sheets>
    <sheet name="표1-1" sheetId="4" r:id="rId1"/>
    <sheet name="표1-2" sheetId="11" r:id="rId2"/>
    <sheet name="표2-1" sheetId="5" r:id="rId3"/>
    <sheet name="표2-2" sheetId="12" r:id="rId4"/>
    <sheet name="표2-3" sheetId="14" r:id="rId5"/>
    <sheet name="표3-1" sheetId="6" r:id="rId6"/>
    <sheet name="표3-2" sheetId="13" r:id="rId7"/>
  </sheets>
  <definedNames>
    <definedName name="_xlnm.Print_Area" localSheetId="0">'표1-1'!$A$1:$E$44</definedName>
    <definedName name="_xlnm.Print_Area" localSheetId="1">'표1-2'!$A$1:$E$44</definedName>
    <definedName name="_xlnm.Print_Area" localSheetId="2">'표2-1'!$A$1:$E$44</definedName>
    <definedName name="_xlnm.Print_Area" localSheetId="3">'표2-2'!$A$1:$E$44</definedName>
    <definedName name="_xlnm.Print_Area" localSheetId="4">'표2-3'!$A$1:$E$44</definedName>
    <definedName name="_xlnm.Print_Area" localSheetId="5">'표3-1'!$A$1:$E$44</definedName>
    <definedName name="_xlnm.Print_Area" localSheetId="6">'표3-2'!$A$1:$E$44</definedName>
  </definedNames>
  <calcPr calcId="162913"/>
</workbook>
</file>

<file path=xl/calcChain.xml><?xml version="1.0" encoding="utf-8"?>
<calcChain xmlns="http://schemas.openxmlformats.org/spreadsheetml/2006/main">
  <c r="D13" i="13" l="1"/>
  <c r="E43" i="13" s="1"/>
  <c r="B13" i="13"/>
  <c r="C39" i="13" s="1"/>
  <c r="D13" i="6"/>
  <c r="E42" i="6" s="1"/>
  <c r="B13" i="6"/>
  <c r="C39" i="6" s="1"/>
  <c r="D13" i="14"/>
  <c r="E42" i="14" s="1"/>
  <c r="B13" i="14"/>
  <c r="C40" i="14" s="1"/>
  <c r="D13" i="12"/>
  <c r="E39" i="12" s="1"/>
  <c r="B13" i="12"/>
  <c r="D13" i="5"/>
  <c r="E42" i="5" s="1"/>
  <c r="B13" i="5"/>
  <c r="C40" i="5" s="1"/>
  <c r="D13" i="11"/>
  <c r="E38" i="11" s="1"/>
  <c r="B13" i="11"/>
  <c r="D13" i="4"/>
  <c r="E43" i="4" s="1"/>
  <c r="B13" i="4"/>
  <c r="C38" i="4" s="1"/>
  <c r="C34" i="11" l="1"/>
  <c r="C14" i="11"/>
  <c r="C18" i="11"/>
  <c r="C15" i="11"/>
  <c r="C16" i="11"/>
  <c r="C17" i="11"/>
  <c r="C16" i="14"/>
  <c r="C34" i="14"/>
  <c r="C33" i="14"/>
  <c r="C21" i="14"/>
  <c r="E20" i="13"/>
  <c r="E26" i="13"/>
  <c r="E32" i="13"/>
  <c r="E43" i="6"/>
  <c r="E15" i="6"/>
  <c r="E21" i="6"/>
  <c r="E22" i="6"/>
  <c r="E28" i="6"/>
  <c r="E37" i="6"/>
  <c r="E29" i="6"/>
  <c r="E14" i="6"/>
  <c r="E35" i="6"/>
  <c r="E35" i="14"/>
  <c r="E26" i="14"/>
  <c r="E17" i="14"/>
  <c r="C15" i="14"/>
  <c r="C39" i="14"/>
  <c r="C41" i="14"/>
  <c r="C22" i="14"/>
  <c r="C27" i="14"/>
  <c r="C28" i="14"/>
  <c r="E23" i="5"/>
  <c r="E32" i="5"/>
  <c r="E27" i="5"/>
  <c r="E29" i="5"/>
  <c r="E39" i="5"/>
  <c r="E16" i="5"/>
  <c r="E38" i="5"/>
  <c r="E17" i="5"/>
  <c r="E20" i="5"/>
  <c r="E31" i="5"/>
  <c r="E41" i="5"/>
  <c r="E34" i="5"/>
  <c r="E22" i="5"/>
  <c r="E13" i="5"/>
  <c r="E15" i="5"/>
  <c r="E25" i="5"/>
  <c r="E37" i="5"/>
  <c r="C23" i="5"/>
  <c r="C29" i="5"/>
  <c r="C35" i="5"/>
  <c r="C41" i="5"/>
  <c r="E28" i="12"/>
  <c r="E14" i="13"/>
  <c r="E38" i="13"/>
  <c r="C28" i="13"/>
  <c r="C29" i="13"/>
  <c r="C16" i="13"/>
  <c r="C34" i="13"/>
  <c r="C17" i="13"/>
  <c r="C22" i="13"/>
  <c r="C40" i="13"/>
  <c r="C35" i="13"/>
  <c r="C23" i="13"/>
  <c r="C41" i="13"/>
  <c r="E16" i="6"/>
  <c r="E23" i="6"/>
  <c r="E31" i="6"/>
  <c r="E38" i="6"/>
  <c r="E17" i="6"/>
  <c r="E25" i="6"/>
  <c r="E32" i="6"/>
  <c r="E39" i="6"/>
  <c r="E19" i="6"/>
  <c r="E26" i="6"/>
  <c r="E33" i="6"/>
  <c r="E40" i="6"/>
  <c r="E13" i="6"/>
  <c r="E20" i="6"/>
  <c r="E27" i="6"/>
  <c r="E34" i="6"/>
  <c r="E41" i="6"/>
  <c r="E19" i="14"/>
  <c r="E27" i="14"/>
  <c r="E37" i="14"/>
  <c r="E20" i="14"/>
  <c r="E29" i="14"/>
  <c r="E21" i="14"/>
  <c r="E39" i="14"/>
  <c r="E14" i="14"/>
  <c r="E23" i="14"/>
  <c r="E32" i="14"/>
  <c r="E41" i="14"/>
  <c r="E38" i="14"/>
  <c r="E13" i="14"/>
  <c r="E31" i="14"/>
  <c r="E15" i="14"/>
  <c r="E25" i="14"/>
  <c r="E33" i="14"/>
  <c r="E43" i="14"/>
  <c r="C23" i="14"/>
  <c r="C35" i="14"/>
  <c r="C17" i="14"/>
  <c r="C29" i="14"/>
  <c r="E16" i="12"/>
  <c r="E34" i="12"/>
  <c r="E17" i="12"/>
  <c r="E40" i="12"/>
  <c r="E22" i="12"/>
  <c r="E23" i="12"/>
  <c r="E29" i="12"/>
  <c r="C15" i="12"/>
  <c r="C21" i="12"/>
  <c r="C27" i="12"/>
  <c r="C33" i="12"/>
  <c r="C39" i="12"/>
  <c r="C13" i="12"/>
  <c r="C23" i="12"/>
  <c r="C35" i="12"/>
  <c r="C37" i="12"/>
  <c r="C20" i="12"/>
  <c r="C38" i="12"/>
  <c r="C16" i="12"/>
  <c r="C22" i="12"/>
  <c r="C28" i="12"/>
  <c r="C34" i="12"/>
  <c r="C40" i="12"/>
  <c r="C17" i="12"/>
  <c r="C29" i="12"/>
  <c r="C41" i="12"/>
  <c r="C26" i="12"/>
  <c r="C14" i="12"/>
  <c r="C18" i="12"/>
  <c r="C24" i="12"/>
  <c r="C30" i="12"/>
  <c r="C36" i="12"/>
  <c r="C42" i="12"/>
  <c r="C19" i="12"/>
  <c r="C31" i="12"/>
  <c r="C43" i="12"/>
  <c r="C32" i="12"/>
  <c r="C25" i="12"/>
  <c r="E19" i="5"/>
  <c r="E26" i="5"/>
  <c r="E33" i="5"/>
  <c r="E40" i="5"/>
  <c r="E14" i="5"/>
  <c r="E21" i="5"/>
  <c r="E28" i="5"/>
  <c r="E35" i="5"/>
  <c r="E43" i="5"/>
  <c r="C17" i="5"/>
  <c r="C40" i="11"/>
  <c r="C20" i="11"/>
  <c r="C27" i="11"/>
  <c r="C28" i="11"/>
  <c r="C43" i="11"/>
  <c r="E21" i="13"/>
  <c r="E27" i="13"/>
  <c r="E39" i="13"/>
  <c r="E16" i="13"/>
  <c r="E22" i="13"/>
  <c r="E28" i="13"/>
  <c r="E34" i="13"/>
  <c r="E40" i="13"/>
  <c r="E15" i="13"/>
  <c r="E33" i="13"/>
  <c r="E17" i="13"/>
  <c r="E23" i="13"/>
  <c r="E29" i="13"/>
  <c r="E35" i="13"/>
  <c r="E41" i="13"/>
  <c r="E18" i="13"/>
  <c r="E24" i="13"/>
  <c r="E36" i="13"/>
  <c r="E42" i="13"/>
  <c r="E30" i="13"/>
  <c r="E13" i="13"/>
  <c r="E19" i="13"/>
  <c r="E25" i="13"/>
  <c r="E31" i="13"/>
  <c r="E37" i="13"/>
  <c r="C18" i="13"/>
  <c r="C24" i="13"/>
  <c r="C30" i="13"/>
  <c r="C36" i="13"/>
  <c r="C42" i="13"/>
  <c r="C13" i="13"/>
  <c r="C19" i="13"/>
  <c r="C25" i="13"/>
  <c r="C31" i="13"/>
  <c r="C37" i="13"/>
  <c r="C43" i="13"/>
  <c r="C14" i="13"/>
  <c r="C20" i="13"/>
  <c r="C26" i="13"/>
  <c r="C32" i="13"/>
  <c r="C38" i="13"/>
  <c r="C15" i="13"/>
  <c r="C21" i="13"/>
  <c r="C27" i="13"/>
  <c r="C33" i="13"/>
  <c r="E18" i="6"/>
  <c r="E24" i="6"/>
  <c r="E30" i="6"/>
  <c r="E36" i="6"/>
  <c r="C16" i="6"/>
  <c r="C22" i="6"/>
  <c r="C28" i="6"/>
  <c r="C34" i="6"/>
  <c r="C40" i="6"/>
  <c r="C17" i="6"/>
  <c r="C23" i="6"/>
  <c r="C29" i="6"/>
  <c r="C35" i="6"/>
  <c r="C41" i="6"/>
  <c r="C18" i="6"/>
  <c r="C30" i="6"/>
  <c r="C42" i="6"/>
  <c r="C19" i="6"/>
  <c r="C31" i="6"/>
  <c r="C43" i="6"/>
  <c r="C14" i="6"/>
  <c r="C20" i="6"/>
  <c r="C26" i="6"/>
  <c r="C32" i="6"/>
  <c r="C38" i="6"/>
  <c r="C24" i="6"/>
  <c r="C36" i="6"/>
  <c r="C13" i="6"/>
  <c r="C25" i="6"/>
  <c r="C37" i="6"/>
  <c r="C15" i="6"/>
  <c r="C21" i="6"/>
  <c r="C27" i="6"/>
  <c r="C33" i="6"/>
  <c r="E16" i="14"/>
  <c r="E22" i="14"/>
  <c r="E28" i="14"/>
  <c r="E34" i="14"/>
  <c r="E40" i="14"/>
  <c r="E18" i="14"/>
  <c r="E24" i="14"/>
  <c r="E30" i="14"/>
  <c r="E36" i="14"/>
  <c r="C18" i="14"/>
  <c r="C24" i="14"/>
  <c r="C30" i="14"/>
  <c r="C36" i="14"/>
  <c r="C42" i="14"/>
  <c r="C13" i="14"/>
  <c r="C19" i="14"/>
  <c r="C25" i="14"/>
  <c r="C31" i="14"/>
  <c r="C37" i="14"/>
  <c r="C43" i="14"/>
  <c r="C14" i="14"/>
  <c r="C20" i="14"/>
  <c r="C26" i="14"/>
  <c r="C32" i="14"/>
  <c r="C38" i="14"/>
  <c r="E24" i="12"/>
  <c r="E36" i="12"/>
  <c r="E13" i="12"/>
  <c r="E25" i="12"/>
  <c r="E37" i="12"/>
  <c r="E14" i="12"/>
  <c r="E20" i="12"/>
  <c r="E26" i="12"/>
  <c r="E32" i="12"/>
  <c r="E38" i="12"/>
  <c r="E35" i="12"/>
  <c r="E41" i="12"/>
  <c r="E18" i="12"/>
  <c r="E30" i="12"/>
  <c r="E42" i="12"/>
  <c r="E19" i="12"/>
  <c r="E31" i="12"/>
  <c r="E43" i="12"/>
  <c r="E15" i="12"/>
  <c r="E21" i="12"/>
  <c r="E27" i="12"/>
  <c r="E33" i="12"/>
  <c r="E18" i="5"/>
  <c r="E24" i="5"/>
  <c r="E30" i="5"/>
  <c r="E36" i="5"/>
  <c r="C30" i="5"/>
  <c r="C19" i="5"/>
  <c r="C31" i="5"/>
  <c r="C43" i="5"/>
  <c r="C14" i="5"/>
  <c r="C20" i="5"/>
  <c r="C26" i="5"/>
  <c r="C32" i="5"/>
  <c r="C38" i="5"/>
  <c r="C18" i="5"/>
  <c r="C36" i="5"/>
  <c r="C13" i="5"/>
  <c r="C25" i="5"/>
  <c r="C37" i="5"/>
  <c r="C15" i="5"/>
  <c r="C21" i="5"/>
  <c r="C27" i="5"/>
  <c r="C33" i="5"/>
  <c r="C39" i="5"/>
  <c r="C24" i="5"/>
  <c r="C42" i="5"/>
  <c r="C16" i="5"/>
  <c r="C22" i="5"/>
  <c r="C28" i="5"/>
  <c r="C34" i="5"/>
  <c r="E27" i="11"/>
  <c r="E39" i="11"/>
  <c r="E33" i="11"/>
  <c r="E16" i="11"/>
  <c r="E22" i="11"/>
  <c r="E28" i="11"/>
  <c r="E34" i="11"/>
  <c r="E40" i="11"/>
  <c r="E21" i="11"/>
  <c r="E17" i="11"/>
  <c r="E23" i="11"/>
  <c r="E29" i="11"/>
  <c r="E35" i="11"/>
  <c r="E41" i="11"/>
  <c r="E18" i="11"/>
  <c r="E24" i="11"/>
  <c r="E30" i="11"/>
  <c r="E36" i="11"/>
  <c r="E42" i="11"/>
  <c r="E13" i="11"/>
  <c r="E19" i="11"/>
  <c r="E25" i="11"/>
  <c r="E31" i="11"/>
  <c r="E37" i="11"/>
  <c r="E43" i="11"/>
  <c r="E15" i="11"/>
  <c r="E14" i="11"/>
  <c r="E20" i="11"/>
  <c r="E26" i="11"/>
  <c r="E32" i="11"/>
  <c r="C29" i="11"/>
  <c r="C30" i="11"/>
  <c r="C21" i="11"/>
  <c r="C22" i="11"/>
  <c r="C37" i="11"/>
  <c r="C31" i="11"/>
  <c r="C23" i="11"/>
  <c r="C38" i="11"/>
  <c r="C32" i="11"/>
  <c r="C26" i="11"/>
  <c r="C39" i="11"/>
  <c r="C24" i="11"/>
  <c r="C35" i="11"/>
  <c r="C41" i="11"/>
  <c r="C33" i="11"/>
  <c r="C13" i="11"/>
  <c r="C19" i="11"/>
  <c r="C25" i="11"/>
  <c r="C36" i="11"/>
  <c r="C42" i="11"/>
  <c r="E17" i="4"/>
  <c r="E23" i="4"/>
  <c r="E29" i="4"/>
  <c r="E35" i="4"/>
  <c r="E41" i="4"/>
  <c r="E26" i="4"/>
  <c r="E38" i="4"/>
  <c r="E14" i="4"/>
  <c r="E32" i="4"/>
  <c r="E15" i="4"/>
  <c r="E21" i="4"/>
  <c r="E27" i="4"/>
  <c r="E33" i="4"/>
  <c r="E39" i="4"/>
  <c r="E20" i="4"/>
  <c r="E16" i="4"/>
  <c r="E22" i="4"/>
  <c r="E28" i="4"/>
  <c r="E34" i="4"/>
  <c r="E40" i="4"/>
  <c r="E18" i="4"/>
  <c r="E24" i="4"/>
  <c r="E30" i="4"/>
  <c r="E36" i="4"/>
  <c r="E42" i="4"/>
  <c r="E13" i="4"/>
  <c r="E19" i="4"/>
  <c r="E25" i="4"/>
  <c r="E31" i="4"/>
  <c r="E37" i="4"/>
  <c r="C15" i="4"/>
  <c r="C33" i="4"/>
  <c r="C16" i="4"/>
  <c r="C34" i="4"/>
  <c r="C22" i="4"/>
  <c r="C21" i="4"/>
  <c r="C39" i="4"/>
  <c r="C40" i="4"/>
  <c r="C27" i="4"/>
  <c r="C28" i="4"/>
  <c r="C17" i="4"/>
  <c r="C23" i="4"/>
  <c r="C29" i="4"/>
  <c r="C35" i="4"/>
  <c r="C41" i="4"/>
  <c r="C18" i="4"/>
  <c r="C24" i="4"/>
  <c r="C30" i="4"/>
  <c r="C36" i="4"/>
  <c r="C42" i="4"/>
  <c r="C19" i="4"/>
  <c r="C25" i="4"/>
  <c r="C31" i="4"/>
  <c r="C37" i="4"/>
  <c r="C43" i="4"/>
  <c r="C14" i="4"/>
  <c r="C20" i="4"/>
  <c r="C26" i="4"/>
  <c r="C32" i="4"/>
</calcChain>
</file>

<file path=xl/sharedStrings.xml><?xml version="1.0" encoding="utf-8"?>
<sst xmlns="http://schemas.openxmlformats.org/spreadsheetml/2006/main" count="318" uniqueCount="78">
  <si>
    <t>(단위:천원,%)</t>
    <phoneticPr fontId="2" type="noConversion"/>
  </si>
  <si>
    <t>공 사 원 가</t>
    <phoneticPr fontId="2" type="noConversion"/>
  </si>
  <si>
    <t xml:space="preserve"> - 재료비</t>
    <phoneticPr fontId="2" type="noConversion"/>
  </si>
  <si>
    <t xml:space="preserve"> - 노무비</t>
    <phoneticPr fontId="2" type="noConversion"/>
  </si>
  <si>
    <t xml:space="preserve"> - 외주비</t>
    <phoneticPr fontId="2" type="noConversion"/>
  </si>
  <si>
    <t xml:space="preserve">   (재료비 + 노무비)</t>
    <phoneticPr fontId="2" type="noConversion"/>
  </si>
  <si>
    <t xml:space="preserve"> - 경비</t>
    <phoneticPr fontId="2" type="noConversion"/>
  </si>
  <si>
    <t xml:space="preserve">   1. 전력비</t>
  </si>
  <si>
    <t xml:space="preserve">   3. 운반비</t>
  </si>
  <si>
    <t xml:space="preserve">   4. 기계경비</t>
  </si>
  <si>
    <t xml:space="preserve">   5. 특허권사용료</t>
  </si>
  <si>
    <t xml:space="preserve">   6. 기술료</t>
  </si>
  <si>
    <t xml:space="preserve">   7. 연구개발비</t>
  </si>
  <si>
    <t xml:space="preserve">   8. 품질관리비</t>
  </si>
  <si>
    <t xml:space="preserve">   9. 가설비</t>
  </si>
  <si>
    <t xml:space="preserve">   10. 지급임차료</t>
  </si>
  <si>
    <t xml:space="preserve">   11. 보험료</t>
  </si>
  <si>
    <t xml:space="preserve">   13. 보관비</t>
  </si>
  <si>
    <t xml:space="preserve">   14. 외주가공비</t>
  </si>
  <si>
    <t xml:space="preserve">   19. 폐기물처리비</t>
  </si>
  <si>
    <t xml:space="preserve">   22. 환경보전비</t>
  </si>
  <si>
    <t xml:space="preserve">   23. 보상비</t>
  </si>
  <si>
    <t xml:space="preserve">   25. 퇴직공제부금비</t>
  </si>
  <si>
    <t xml:space="preserve">   26. 기타법정경비</t>
  </si>
  <si>
    <t xml:space="preserve">   27. 감가상각비</t>
  </si>
  <si>
    <t xml:space="preserve">   28. 하자보수비</t>
  </si>
  <si>
    <t xml:space="preserve">   29. 현장관리비</t>
  </si>
  <si>
    <t>6개월이하</t>
    <phoneticPr fontId="2" type="noConversion"/>
  </si>
  <si>
    <r>
      <rPr>
        <b/>
        <sz val="13"/>
        <color indexed="8"/>
        <rFont val="돋움"/>
        <family val="3"/>
        <charset val="129"/>
      </rPr>
      <t>□</t>
    </r>
    <r>
      <rPr>
        <b/>
        <sz val="13"/>
        <color indexed="8"/>
        <rFont val="Arial"/>
        <family val="2"/>
      </rPr>
      <t xml:space="preserve"> </t>
    </r>
    <r>
      <rPr>
        <b/>
        <sz val="13"/>
        <color indexed="8"/>
        <rFont val="돋움"/>
        <family val="3"/>
        <charset val="129"/>
      </rPr>
      <t>공사기간별</t>
    </r>
    <phoneticPr fontId="2" type="noConversion"/>
  </si>
  <si>
    <r>
      <rPr>
        <b/>
        <sz val="13"/>
        <color indexed="8"/>
        <rFont val="돋움"/>
        <family val="3"/>
        <charset val="129"/>
      </rPr>
      <t>□</t>
    </r>
    <r>
      <rPr>
        <b/>
        <sz val="13"/>
        <color indexed="8"/>
        <rFont val="Arial"/>
        <family val="2"/>
      </rPr>
      <t xml:space="preserve"> </t>
    </r>
    <r>
      <rPr>
        <b/>
        <sz val="13"/>
        <color indexed="8"/>
        <rFont val="돋움"/>
        <family val="3"/>
        <charset val="129"/>
      </rPr>
      <t>공사규모별</t>
    </r>
    <phoneticPr fontId="2" type="noConversion"/>
  </si>
  <si>
    <r>
      <rPr>
        <b/>
        <sz val="13"/>
        <color indexed="8"/>
        <rFont val="바탕체"/>
        <family val="1"/>
        <charset val="129"/>
      </rPr>
      <t>□</t>
    </r>
    <r>
      <rPr>
        <b/>
        <sz val="13"/>
        <color indexed="8"/>
        <rFont val="Arial"/>
        <family val="2"/>
      </rPr>
      <t xml:space="preserve"> </t>
    </r>
    <r>
      <rPr>
        <b/>
        <sz val="13"/>
        <color indexed="8"/>
        <rFont val="바탕체"/>
        <family val="1"/>
        <charset val="129"/>
      </rPr>
      <t>공종별</t>
    </r>
    <phoneticPr fontId="2" type="noConversion"/>
  </si>
  <si>
    <t>공    사    기    간    별</t>
    <phoneticPr fontId="2" type="noConversion"/>
  </si>
  <si>
    <t>평    균</t>
    <phoneticPr fontId="2" type="noConversion"/>
  </si>
  <si>
    <t>구  성  비</t>
    <phoneticPr fontId="2" type="noConversion"/>
  </si>
  <si>
    <t>구        분</t>
    <phoneticPr fontId="2" type="noConversion"/>
  </si>
  <si>
    <t>(단위:천원,%)</t>
    <phoneticPr fontId="2" type="noConversion"/>
  </si>
  <si>
    <t>공 사 원 가</t>
    <phoneticPr fontId="2" type="noConversion"/>
  </si>
  <si>
    <t xml:space="preserve"> - 재료비</t>
    <phoneticPr fontId="2" type="noConversion"/>
  </si>
  <si>
    <t xml:space="preserve"> - 노무비</t>
    <phoneticPr fontId="2" type="noConversion"/>
  </si>
  <si>
    <t xml:space="preserve"> - 외주비</t>
    <phoneticPr fontId="2" type="noConversion"/>
  </si>
  <si>
    <t xml:space="preserve">   (재료비 + 노무비)</t>
    <phoneticPr fontId="2" type="noConversion"/>
  </si>
  <si>
    <t>공    사    규    모    별</t>
    <phoneticPr fontId="2" type="noConversion"/>
  </si>
  <si>
    <t>30억이상 ~ 50억미만</t>
    <phoneticPr fontId="2" type="noConversion"/>
  </si>
  <si>
    <t>구        분</t>
    <phoneticPr fontId="2" type="noConversion"/>
  </si>
  <si>
    <t>평    균</t>
    <phoneticPr fontId="2" type="noConversion"/>
  </si>
  <si>
    <t>구  성  비</t>
    <phoneticPr fontId="2" type="noConversion"/>
  </si>
  <si>
    <t>공    사    종    류    별</t>
    <phoneticPr fontId="2" type="noConversion"/>
  </si>
  <si>
    <t>산  업  설  비</t>
    <phoneticPr fontId="2" type="noConversion"/>
  </si>
  <si>
    <t>조        경</t>
    <phoneticPr fontId="2" type="noConversion"/>
  </si>
  <si>
    <t>토        목</t>
    <phoneticPr fontId="2" type="noConversion"/>
  </si>
  <si>
    <t>건        축</t>
    <phoneticPr fontId="2" type="noConversion"/>
  </si>
  <si>
    <t>36개월초과</t>
    <phoneticPr fontId="2" type="noConversion"/>
  </si>
  <si>
    <t>12개월초과 ~ 36개월이하</t>
    <phoneticPr fontId="2" type="noConversion"/>
  </si>
  <si>
    <t>6개월초과 ~ 12개월이하</t>
    <phoneticPr fontId="2" type="noConversion"/>
  </si>
  <si>
    <r>
      <t xml:space="preserve">   </t>
    </r>
    <r>
      <rPr>
        <b/>
        <sz val="9"/>
        <color indexed="8"/>
        <rFont val="바탕체"/>
        <family val="1"/>
        <charset val="129"/>
      </rPr>
      <t>2. 수도광열비</t>
    </r>
    <phoneticPr fontId="2" type="noConversion"/>
  </si>
  <si>
    <r>
      <rPr>
        <sz val="9"/>
        <color indexed="8"/>
        <rFont val="바탕체"/>
        <family val="1"/>
        <charset val="129"/>
      </rPr>
      <t xml:space="preserve">   </t>
    </r>
    <r>
      <rPr>
        <b/>
        <sz val="9"/>
        <color indexed="8"/>
        <rFont val="바탕체"/>
        <family val="1"/>
        <charset val="129"/>
      </rPr>
      <t>12. 복리후생비</t>
    </r>
    <phoneticPr fontId="2" type="noConversion"/>
  </si>
  <si>
    <r>
      <t xml:space="preserve">   </t>
    </r>
    <r>
      <rPr>
        <b/>
        <sz val="9"/>
        <color indexed="8"/>
        <rFont val="바탕체"/>
        <family val="1"/>
        <charset val="129"/>
      </rPr>
      <t>16. 소모·사무용품비</t>
    </r>
    <phoneticPr fontId="2" type="noConversion"/>
  </si>
  <si>
    <r>
      <t xml:space="preserve">   </t>
    </r>
    <r>
      <rPr>
        <b/>
        <sz val="9"/>
        <color indexed="8"/>
        <rFont val="바탕체"/>
        <family val="1"/>
        <charset val="129"/>
      </rPr>
      <t>17. 여비·교통비·통신비</t>
    </r>
    <phoneticPr fontId="2" type="noConversion"/>
  </si>
  <si>
    <r>
      <t xml:space="preserve">   </t>
    </r>
    <r>
      <rPr>
        <b/>
        <sz val="9"/>
        <color indexed="8"/>
        <rFont val="바탕체"/>
        <family val="1"/>
        <charset val="129"/>
      </rPr>
      <t>18. 세금과공과</t>
    </r>
    <phoneticPr fontId="2" type="noConversion"/>
  </si>
  <si>
    <r>
      <t xml:space="preserve">   </t>
    </r>
    <r>
      <rPr>
        <b/>
        <sz val="9"/>
        <color indexed="8"/>
        <rFont val="바탕체"/>
        <family val="1"/>
        <charset val="129"/>
      </rPr>
      <t>20. 도서인쇄비</t>
    </r>
    <phoneticPr fontId="2" type="noConversion"/>
  </si>
  <si>
    <r>
      <t xml:space="preserve">   </t>
    </r>
    <r>
      <rPr>
        <b/>
        <sz val="9"/>
        <color indexed="8"/>
        <rFont val="바탕체"/>
        <family val="1"/>
        <charset val="129"/>
      </rPr>
      <t>21. 지급수수료</t>
    </r>
    <phoneticPr fontId="2" type="noConversion"/>
  </si>
  <si>
    <t>50억이상 ~ 300억미만</t>
    <phoneticPr fontId="2" type="noConversion"/>
  </si>
  <si>
    <t>300억이상 ~ 1,000억미만</t>
    <phoneticPr fontId="2" type="noConversion"/>
  </si>
  <si>
    <t>1,000억이상</t>
    <phoneticPr fontId="2" type="noConversion"/>
  </si>
  <si>
    <r>
      <t xml:space="preserve">   </t>
    </r>
    <r>
      <rPr>
        <b/>
        <sz val="9"/>
        <color indexed="8"/>
        <rFont val="바탕체"/>
        <family val="1"/>
        <charset val="129"/>
      </rPr>
      <t>21. 지급수수료</t>
    </r>
    <phoneticPr fontId="2" type="noConversion"/>
  </si>
  <si>
    <t>5억이상 ~ 30억미만</t>
    <phoneticPr fontId="2" type="noConversion"/>
  </si>
  <si>
    <t>3억이상 ~ 5억미만</t>
    <phoneticPr fontId="2" type="noConversion"/>
  </si>
  <si>
    <t xml:space="preserve">   15. 산업안전보건관리비</t>
    <phoneticPr fontId="2" type="noConversion"/>
  </si>
  <si>
    <t xml:space="preserve">   24. 안전관리비</t>
    <phoneticPr fontId="2" type="noConversion"/>
  </si>
  <si>
    <t xml:space="preserve">   15. 산업안전보건관리비</t>
    <phoneticPr fontId="2" type="noConversion"/>
  </si>
  <si>
    <t xml:space="preserve">   24. 안전관리비</t>
    <phoneticPr fontId="2" type="noConversion"/>
  </si>
  <si>
    <r>
      <t>&lt;</t>
    </r>
    <r>
      <rPr>
        <b/>
        <sz val="16"/>
        <color indexed="8"/>
        <rFont val="돋움"/>
        <family val="3"/>
        <charset val="129"/>
      </rPr>
      <t>표</t>
    </r>
    <r>
      <rPr>
        <b/>
        <sz val="16"/>
        <color indexed="8"/>
        <rFont val="Arial"/>
        <family val="2"/>
      </rPr>
      <t xml:space="preserve"> 1-1&gt; 2023</t>
    </r>
    <r>
      <rPr>
        <b/>
        <sz val="16"/>
        <color indexed="8"/>
        <rFont val="돋움"/>
        <family val="3"/>
        <charset val="129"/>
      </rPr>
      <t>년도</t>
    </r>
    <r>
      <rPr>
        <b/>
        <sz val="16"/>
        <color indexed="8"/>
        <rFont val="Arial"/>
        <family val="2"/>
      </rPr>
      <t xml:space="preserve"> </t>
    </r>
    <r>
      <rPr>
        <b/>
        <sz val="16"/>
        <color indexed="8"/>
        <rFont val="돋움"/>
        <family val="3"/>
        <charset val="129"/>
      </rPr>
      <t>완성공사원가통계</t>
    </r>
    <r>
      <rPr>
        <b/>
        <sz val="16"/>
        <color indexed="8"/>
        <rFont val="Arial"/>
        <family val="2"/>
      </rPr>
      <t>(</t>
    </r>
    <r>
      <rPr>
        <b/>
        <sz val="16"/>
        <color indexed="8"/>
        <rFont val="돋움"/>
        <family val="3"/>
        <charset val="129"/>
      </rPr>
      <t>경비율</t>
    </r>
    <r>
      <rPr>
        <b/>
        <sz val="16"/>
        <color indexed="8"/>
        <rFont val="Arial"/>
        <family val="2"/>
      </rPr>
      <t>)</t>
    </r>
    <phoneticPr fontId="2" type="noConversion"/>
  </si>
  <si>
    <r>
      <t>&lt;</t>
    </r>
    <r>
      <rPr>
        <b/>
        <sz val="16"/>
        <color indexed="8"/>
        <rFont val="돋움"/>
        <family val="3"/>
        <charset val="129"/>
      </rPr>
      <t>표</t>
    </r>
    <r>
      <rPr>
        <b/>
        <sz val="16"/>
        <color indexed="8"/>
        <rFont val="Arial"/>
        <family val="2"/>
      </rPr>
      <t xml:space="preserve"> 1-2&gt; 2023</t>
    </r>
    <r>
      <rPr>
        <b/>
        <sz val="16"/>
        <color indexed="8"/>
        <rFont val="돋움"/>
        <family val="3"/>
        <charset val="129"/>
      </rPr>
      <t>년도</t>
    </r>
    <r>
      <rPr>
        <b/>
        <sz val="16"/>
        <color indexed="8"/>
        <rFont val="Arial"/>
        <family val="2"/>
      </rPr>
      <t xml:space="preserve"> </t>
    </r>
    <r>
      <rPr>
        <b/>
        <sz val="16"/>
        <color indexed="8"/>
        <rFont val="돋움"/>
        <family val="3"/>
        <charset val="129"/>
      </rPr>
      <t>완성공사원가통계</t>
    </r>
    <r>
      <rPr>
        <b/>
        <sz val="16"/>
        <color indexed="8"/>
        <rFont val="Arial"/>
        <family val="2"/>
      </rPr>
      <t>(</t>
    </r>
    <r>
      <rPr>
        <b/>
        <sz val="16"/>
        <color indexed="8"/>
        <rFont val="돋움"/>
        <family val="3"/>
        <charset val="129"/>
      </rPr>
      <t>경비율</t>
    </r>
    <r>
      <rPr>
        <b/>
        <sz val="16"/>
        <color indexed="8"/>
        <rFont val="Arial"/>
        <family val="2"/>
      </rPr>
      <t>)</t>
    </r>
    <phoneticPr fontId="2" type="noConversion"/>
  </si>
  <si>
    <r>
      <t>&lt;</t>
    </r>
    <r>
      <rPr>
        <b/>
        <sz val="16"/>
        <color indexed="8"/>
        <rFont val="돋움"/>
        <family val="3"/>
        <charset val="129"/>
      </rPr>
      <t>표</t>
    </r>
    <r>
      <rPr>
        <b/>
        <sz val="16"/>
        <color indexed="8"/>
        <rFont val="Arial"/>
        <family val="2"/>
      </rPr>
      <t xml:space="preserve"> 2-1&gt; 2023</t>
    </r>
    <r>
      <rPr>
        <b/>
        <sz val="16"/>
        <color indexed="8"/>
        <rFont val="돋움"/>
        <family val="3"/>
        <charset val="129"/>
      </rPr>
      <t>년도</t>
    </r>
    <r>
      <rPr>
        <b/>
        <sz val="16"/>
        <color indexed="8"/>
        <rFont val="Arial"/>
        <family val="2"/>
      </rPr>
      <t xml:space="preserve"> </t>
    </r>
    <r>
      <rPr>
        <b/>
        <sz val="16"/>
        <color indexed="8"/>
        <rFont val="돋움"/>
        <family val="3"/>
        <charset val="129"/>
      </rPr>
      <t>완성공사원가통계</t>
    </r>
    <r>
      <rPr>
        <b/>
        <sz val="16"/>
        <color indexed="8"/>
        <rFont val="Arial"/>
        <family val="2"/>
      </rPr>
      <t>(</t>
    </r>
    <r>
      <rPr>
        <b/>
        <sz val="16"/>
        <color indexed="8"/>
        <rFont val="돋움"/>
        <family val="3"/>
        <charset val="129"/>
      </rPr>
      <t>경비율</t>
    </r>
    <r>
      <rPr>
        <b/>
        <sz val="16"/>
        <color indexed="8"/>
        <rFont val="Arial"/>
        <family val="2"/>
      </rPr>
      <t>)</t>
    </r>
    <phoneticPr fontId="2" type="noConversion"/>
  </si>
  <si>
    <r>
      <t>&lt;</t>
    </r>
    <r>
      <rPr>
        <b/>
        <sz val="16"/>
        <color indexed="8"/>
        <rFont val="돋움"/>
        <family val="3"/>
        <charset val="129"/>
      </rPr>
      <t>표</t>
    </r>
    <r>
      <rPr>
        <b/>
        <sz val="16"/>
        <color indexed="8"/>
        <rFont val="Arial"/>
        <family val="2"/>
      </rPr>
      <t xml:space="preserve"> 2-2&gt; 2023</t>
    </r>
    <r>
      <rPr>
        <b/>
        <sz val="16"/>
        <color indexed="8"/>
        <rFont val="돋움"/>
        <family val="3"/>
        <charset val="129"/>
      </rPr>
      <t>년도</t>
    </r>
    <r>
      <rPr>
        <b/>
        <sz val="16"/>
        <color indexed="8"/>
        <rFont val="Arial"/>
        <family val="2"/>
      </rPr>
      <t xml:space="preserve"> </t>
    </r>
    <r>
      <rPr>
        <b/>
        <sz val="16"/>
        <color indexed="8"/>
        <rFont val="돋움"/>
        <family val="3"/>
        <charset val="129"/>
      </rPr>
      <t>완성공사원가통계</t>
    </r>
    <r>
      <rPr>
        <b/>
        <sz val="16"/>
        <color indexed="8"/>
        <rFont val="Arial"/>
        <family val="2"/>
      </rPr>
      <t>(</t>
    </r>
    <r>
      <rPr>
        <b/>
        <sz val="16"/>
        <color indexed="8"/>
        <rFont val="돋움"/>
        <family val="3"/>
        <charset val="129"/>
      </rPr>
      <t>경비율</t>
    </r>
    <r>
      <rPr>
        <b/>
        <sz val="16"/>
        <color indexed="8"/>
        <rFont val="Arial"/>
        <family val="2"/>
      </rPr>
      <t>)</t>
    </r>
    <phoneticPr fontId="2" type="noConversion"/>
  </si>
  <si>
    <r>
      <t>&lt;</t>
    </r>
    <r>
      <rPr>
        <b/>
        <sz val="16"/>
        <color indexed="8"/>
        <rFont val="돋움"/>
        <family val="3"/>
        <charset val="129"/>
      </rPr>
      <t>표</t>
    </r>
    <r>
      <rPr>
        <b/>
        <sz val="16"/>
        <color indexed="8"/>
        <rFont val="Arial"/>
        <family val="2"/>
      </rPr>
      <t xml:space="preserve"> 2-3&gt; 2023</t>
    </r>
    <r>
      <rPr>
        <b/>
        <sz val="16"/>
        <color indexed="8"/>
        <rFont val="돋움"/>
        <family val="3"/>
        <charset val="129"/>
      </rPr>
      <t>년도</t>
    </r>
    <r>
      <rPr>
        <b/>
        <sz val="16"/>
        <color indexed="8"/>
        <rFont val="Arial"/>
        <family val="2"/>
      </rPr>
      <t xml:space="preserve"> </t>
    </r>
    <r>
      <rPr>
        <b/>
        <sz val="16"/>
        <color indexed="8"/>
        <rFont val="돋움"/>
        <family val="3"/>
        <charset val="129"/>
      </rPr>
      <t>완성공사원가통계</t>
    </r>
    <r>
      <rPr>
        <b/>
        <sz val="16"/>
        <color indexed="8"/>
        <rFont val="Arial"/>
        <family val="2"/>
      </rPr>
      <t>(</t>
    </r>
    <r>
      <rPr>
        <b/>
        <sz val="16"/>
        <color indexed="8"/>
        <rFont val="돋움"/>
        <family val="3"/>
        <charset val="129"/>
      </rPr>
      <t>경비율</t>
    </r>
    <r>
      <rPr>
        <b/>
        <sz val="16"/>
        <color indexed="8"/>
        <rFont val="Arial"/>
        <family val="2"/>
      </rPr>
      <t>)</t>
    </r>
    <phoneticPr fontId="2" type="noConversion"/>
  </si>
  <si>
    <r>
      <t>&lt;</t>
    </r>
    <r>
      <rPr>
        <b/>
        <sz val="16"/>
        <color indexed="8"/>
        <rFont val="돋움"/>
        <family val="3"/>
        <charset val="129"/>
      </rPr>
      <t>표</t>
    </r>
    <r>
      <rPr>
        <b/>
        <sz val="16"/>
        <color indexed="8"/>
        <rFont val="Arial"/>
        <family val="2"/>
      </rPr>
      <t xml:space="preserve"> 3-1&gt; 2023</t>
    </r>
    <r>
      <rPr>
        <b/>
        <sz val="16"/>
        <color indexed="8"/>
        <rFont val="돋움"/>
        <family val="3"/>
        <charset val="129"/>
      </rPr>
      <t>년도</t>
    </r>
    <r>
      <rPr>
        <b/>
        <sz val="16"/>
        <color indexed="8"/>
        <rFont val="Arial"/>
        <family val="2"/>
      </rPr>
      <t xml:space="preserve"> </t>
    </r>
    <r>
      <rPr>
        <b/>
        <sz val="16"/>
        <color indexed="8"/>
        <rFont val="돋움"/>
        <family val="3"/>
        <charset val="129"/>
      </rPr>
      <t>완성공사원가통계</t>
    </r>
    <r>
      <rPr>
        <b/>
        <sz val="16"/>
        <color indexed="8"/>
        <rFont val="Arial"/>
        <family val="2"/>
      </rPr>
      <t>(</t>
    </r>
    <r>
      <rPr>
        <b/>
        <sz val="16"/>
        <color indexed="8"/>
        <rFont val="돋움"/>
        <family val="3"/>
        <charset val="129"/>
      </rPr>
      <t>경비율</t>
    </r>
    <r>
      <rPr>
        <b/>
        <sz val="16"/>
        <color indexed="8"/>
        <rFont val="Arial"/>
        <family val="2"/>
      </rPr>
      <t>)</t>
    </r>
    <phoneticPr fontId="2" type="noConversion"/>
  </si>
  <si>
    <r>
      <t>&lt;</t>
    </r>
    <r>
      <rPr>
        <b/>
        <sz val="16"/>
        <color indexed="8"/>
        <rFont val="돋움"/>
        <family val="3"/>
        <charset val="129"/>
      </rPr>
      <t>표</t>
    </r>
    <r>
      <rPr>
        <b/>
        <sz val="16"/>
        <color indexed="8"/>
        <rFont val="Arial"/>
        <family val="2"/>
      </rPr>
      <t xml:space="preserve"> 3-2&gt; 2023</t>
    </r>
    <r>
      <rPr>
        <b/>
        <sz val="16"/>
        <color indexed="8"/>
        <rFont val="돋움"/>
        <family val="3"/>
        <charset val="129"/>
      </rPr>
      <t>년도</t>
    </r>
    <r>
      <rPr>
        <b/>
        <sz val="16"/>
        <color indexed="8"/>
        <rFont val="Arial"/>
        <family val="2"/>
      </rPr>
      <t xml:space="preserve"> </t>
    </r>
    <r>
      <rPr>
        <b/>
        <sz val="16"/>
        <color indexed="8"/>
        <rFont val="돋움"/>
        <family val="3"/>
        <charset val="129"/>
      </rPr>
      <t>완성공사원가통계</t>
    </r>
    <r>
      <rPr>
        <b/>
        <sz val="16"/>
        <color indexed="8"/>
        <rFont val="Arial"/>
        <family val="2"/>
      </rPr>
      <t>(</t>
    </r>
    <r>
      <rPr>
        <b/>
        <sz val="16"/>
        <color indexed="8"/>
        <rFont val="돋움"/>
        <family val="3"/>
        <charset val="129"/>
      </rPr>
      <t>경비율</t>
    </r>
    <r>
      <rPr>
        <b/>
        <sz val="16"/>
        <color indexed="8"/>
        <rFont val="Arial"/>
        <family val="2"/>
      </rPr>
      <t>)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</si>
</sst>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1" formatCode="_-* #,##0_-;\-* #,##0_-;_-* &quot;-&quot;_-;_-@_-"/>
    <numFmt numFmtId="176" formatCode="_-* #,##0_-;\-* #,##0_-;_-* &quot;-&quot;??_-;_-@_-"/>
    <numFmt numFmtId="177" formatCode="_-* #,##0.0_-;\-* #,##0.0_-;_-* &quot;-&quot;??_-;_-@_-"/>
    <numFmt numFmtId="178" formatCode="0.000%"/>
    <numFmt numFmtId="179" formatCode="_-* #,##0.000_-;\-* #,##0.000_-;_-* &quot;-&quot;_-;_-@_-"/>
    <numFmt numFmtId="180" formatCode="0_);[Red]\(0\)"/>
    <numFmt numFmtId="181" formatCode="0.000_ "/>
    <numFmt numFmtId="182" formatCode="0.0_ "/>
    <numFmt numFmtId="183" formatCode="#,##0,"/>
  </numFmts>
  <fonts count="29" x14ac:knownFonts="1">
    <font>
      <sz val="11"/>
      <color theme="1"/>
      <name val="돋움"/>
      <family val="3"/>
      <charset val="129"/>
    </font>
    <font>
      <sz val="11"/>
      <color indexed="8"/>
      <name val="맑은 고딕"/>
      <family val="3"/>
      <charset val="129"/>
    </font>
    <font>
      <sz val="8"/>
      <name val="돋움"/>
      <family val="3"/>
      <charset val="129"/>
    </font>
    <font>
      <b/>
      <sz val="13"/>
      <color indexed="8"/>
      <name val="바탕체"/>
      <family val="1"/>
      <charset val="129"/>
    </font>
    <font>
      <sz val="10"/>
      <name val="Arial"/>
      <family val="2"/>
    </font>
    <font>
      <b/>
      <sz val="13"/>
      <color indexed="8"/>
      <name val="돋움"/>
      <family val="3"/>
      <charset val="129"/>
    </font>
    <font>
      <b/>
      <sz val="13"/>
      <color indexed="8"/>
      <name val="Arial"/>
      <family val="2"/>
    </font>
    <font>
      <sz val="9"/>
      <color indexed="8"/>
      <name val="바탕체"/>
      <family val="1"/>
      <charset val="129"/>
    </font>
    <font>
      <b/>
      <sz val="9"/>
      <color indexed="8"/>
      <name val="바탕체"/>
      <family val="1"/>
      <charset val="129"/>
    </font>
    <font>
      <b/>
      <sz val="16"/>
      <color indexed="8"/>
      <name val="Arial"/>
      <family val="2"/>
    </font>
    <font>
      <b/>
      <sz val="16"/>
      <color indexed="8"/>
      <name val="돋움"/>
      <family val="3"/>
      <charset val="129"/>
    </font>
    <font>
      <sz val="11"/>
      <color theme="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바탕체"/>
      <family val="1"/>
      <charset val="129"/>
    </font>
    <font>
      <b/>
      <sz val="13"/>
      <color theme="1"/>
      <name val="바탕체"/>
      <family val="1"/>
      <charset val="129"/>
    </font>
    <font>
      <b/>
      <sz val="11"/>
      <color theme="1"/>
      <name val="바탕체"/>
      <family val="1"/>
      <charset val="129"/>
    </font>
    <font>
      <b/>
      <sz val="13"/>
      <color theme="1"/>
      <name val="돋움"/>
      <family val="3"/>
      <charset val="129"/>
    </font>
    <font>
      <b/>
      <sz val="11"/>
      <color theme="1"/>
      <name val="돋움"/>
      <family val="3"/>
      <charset val="129"/>
    </font>
    <font>
      <sz val="10"/>
      <color theme="1"/>
      <name val="바탕체"/>
      <family val="1"/>
      <charset val="129"/>
    </font>
    <font>
      <sz val="9"/>
      <color theme="1"/>
      <name val="바탕체"/>
      <family val="1"/>
      <charset val="129"/>
    </font>
    <font>
      <b/>
      <sz val="9"/>
      <color theme="1"/>
      <name val="바탕체"/>
      <family val="1"/>
      <charset val="129"/>
    </font>
    <font>
      <sz val="9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11"/>
      <color theme="1"/>
      <name val="Arial"/>
      <family val="2"/>
    </font>
    <font>
      <b/>
      <sz val="13"/>
      <color theme="1"/>
      <name val="Arial"/>
      <family val="2"/>
    </font>
    <font>
      <b/>
      <sz val="11"/>
      <color theme="1"/>
      <name val="Arial"/>
      <family val="2"/>
    </font>
    <font>
      <sz val="9"/>
      <color theme="1"/>
      <name val="돋움"/>
      <family val="3"/>
      <charset val="129"/>
    </font>
    <font>
      <b/>
      <sz val="9"/>
      <color theme="1"/>
      <name val="돋움"/>
      <family val="3"/>
      <charset val="129"/>
    </font>
    <font>
      <b/>
      <sz val="16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9" fontId="11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4" fillId="0" borderId="0"/>
    <xf numFmtId="0" fontId="12" fillId="0" borderId="0">
      <alignment vertical="center"/>
    </xf>
  </cellStyleXfs>
  <cellXfs count="90">
    <xf numFmtId="0" fontId="0" fillId="0" borderId="0" xfId="0">
      <alignment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4" fillId="0" borderId="0" xfId="0" applyFont="1">
      <alignment vertical="center"/>
    </xf>
    <xf numFmtId="0" fontId="13" fillId="0" borderId="0" xfId="0" applyFont="1">
      <alignment vertical="center"/>
    </xf>
    <xf numFmtId="0" fontId="15" fillId="0" borderId="0" xfId="0" applyFont="1">
      <alignment vertical="center"/>
    </xf>
    <xf numFmtId="0" fontId="0" fillId="0" borderId="0" xfId="0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16" fillId="0" borderId="0" xfId="0" applyFont="1">
      <alignment vertical="center"/>
    </xf>
    <xf numFmtId="0" fontId="17" fillId="0" borderId="0" xfId="0" applyFont="1">
      <alignment vertical="center"/>
    </xf>
    <xf numFmtId="178" fontId="11" fillId="0" borderId="0" xfId="1" applyNumberFormat="1" applyFont="1">
      <alignment vertical="center"/>
    </xf>
    <xf numFmtId="41" fontId="11" fillId="0" borderId="0" xfId="3" applyFont="1">
      <alignment vertical="center"/>
    </xf>
    <xf numFmtId="179" fontId="11" fillId="0" borderId="0" xfId="3" applyNumberFormat="1" applyFont="1">
      <alignment vertical="center"/>
    </xf>
    <xf numFmtId="0" fontId="18" fillId="0" borderId="0" xfId="0" applyFont="1" applyAlignment="1">
      <alignment horizontal="left" vertical="center"/>
    </xf>
    <xf numFmtId="0" fontId="18" fillId="0" borderId="0" xfId="0" applyFont="1">
      <alignment vertical="center"/>
    </xf>
    <xf numFmtId="0" fontId="19" fillId="0" borderId="0" xfId="0" applyFont="1">
      <alignment vertical="center"/>
    </xf>
    <xf numFmtId="0" fontId="19" fillId="0" borderId="1" xfId="0" applyFont="1" applyBorder="1" applyAlignment="1">
      <alignment horizontal="left" vertical="center"/>
    </xf>
    <xf numFmtId="0" fontId="20" fillId="0" borderId="1" xfId="0" applyFont="1" applyBorder="1" applyAlignment="1">
      <alignment horizontal="left" vertical="center"/>
    </xf>
    <xf numFmtId="0" fontId="20" fillId="0" borderId="0" xfId="0" applyFont="1">
      <alignment vertical="center"/>
    </xf>
    <xf numFmtId="0" fontId="19" fillId="0" borderId="2" xfId="0" applyFont="1" applyBorder="1" applyAlignment="1">
      <alignment horizontal="left" vertical="center"/>
    </xf>
    <xf numFmtId="180" fontId="21" fillId="0" borderId="1" xfId="1" applyNumberFormat="1" applyFont="1" applyBorder="1">
      <alignment vertical="center"/>
    </xf>
    <xf numFmtId="178" fontId="21" fillId="0" borderId="1" xfId="1" applyNumberFormat="1" applyFont="1" applyBorder="1">
      <alignment vertical="center"/>
    </xf>
    <xf numFmtId="181" fontId="21" fillId="0" borderId="3" xfId="1" applyNumberFormat="1" applyFont="1" applyBorder="1">
      <alignment vertical="center"/>
    </xf>
    <xf numFmtId="181" fontId="21" fillId="0" borderId="4" xfId="1" applyNumberFormat="1" applyFont="1" applyBorder="1">
      <alignment vertical="center"/>
    </xf>
    <xf numFmtId="181" fontId="22" fillId="0" borderId="4" xfId="1" applyNumberFormat="1" applyFont="1" applyBorder="1">
      <alignment vertical="center"/>
    </xf>
    <xf numFmtId="181" fontId="21" fillId="0" borderId="5" xfId="1" applyNumberFormat="1" applyFont="1" applyBorder="1">
      <alignment vertical="center"/>
    </xf>
    <xf numFmtId="0" fontId="23" fillId="0" borderId="0" xfId="0" applyFont="1" applyAlignment="1">
      <alignment horizontal="left" vertical="center"/>
    </xf>
    <xf numFmtId="0" fontId="24" fillId="0" borderId="0" xfId="0" applyFont="1" applyAlignment="1">
      <alignment horizontal="center" vertical="center"/>
    </xf>
    <xf numFmtId="0" fontId="24" fillId="0" borderId="0" xfId="0" applyFont="1">
      <alignment vertical="center"/>
    </xf>
    <xf numFmtId="0" fontId="23" fillId="0" borderId="0" xfId="0" applyFont="1">
      <alignment vertical="center"/>
    </xf>
    <xf numFmtId="0" fontId="25" fillId="0" borderId="0" xfId="0" applyFo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right" vertical="top"/>
    </xf>
    <xf numFmtId="0" fontId="26" fillId="0" borderId="0" xfId="0" applyFont="1">
      <alignment vertical="center"/>
    </xf>
    <xf numFmtId="0" fontId="27" fillId="0" borderId="0" xfId="0" applyFont="1">
      <alignment vertical="center"/>
    </xf>
    <xf numFmtId="178" fontId="19" fillId="0" borderId="0" xfId="1" applyNumberFormat="1" applyFont="1">
      <alignment vertical="center"/>
    </xf>
    <xf numFmtId="180" fontId="21" fillId="0" borderId="0" xfId="3" applyNumberFormat="1" applyFont="1" applyBorder="1">
      <alignment vertical="center"/>
    </xf>
    <xf numFmtId="180" fontId="21" fillId="0" borderId="6" xfId="3" applyNumberFormat="1" applyFont="1" applyBorder="1">
      <alignment vertical="center"/>
    </xf>
    <xf numFmtId="176" fontId="21" fillId="0" borderId="1" xfId="0" applyNumberFormat="1" applyFont="1" applyBorder="1">
      <alignment vertical="center"/>
    </xf>
    <xf numFmtId="176" fontId="21" fillId="0" borderId="7" xfId="0" applyNumberFormat="1" applyFont="1" applyBorder="1">
      <alignment vertical="center"/>
    </xf>
    <xf numFmtId="176" fontId="21" fillId="0" borderId="6" xfId="0" applyNumberFormat="1" applyFont="1" applyBorder="1">
      <alignment vertical="center"/>
    </xf>
    <xf numFmtId="181" fontId="21" fillId="0" borderId="3" xfId="3" applyNumberFormat="1" applyFont="1" applyBorder="1">
      <alignment vertical="center"/>
    </xf>
    <xf numFmtId="181" fontId="21" fillId="0" borderId="4" xfId="3" applyNumberFormat="1" applyFont="1" applyBorder="1">
      <alignment vertical="center"/>
    </xf>
    <xf numFmtId="181" fontId="22" fillId="0" borderId="4" xfId="3" applyNumberFormat="1" applyFont="1" applyBorder="1">
      <alignment vertical="center"/>
    </xf>
    <xf numFmtId="181" fontId="21" fillId="0" borderId="5" xfId="3" applyNumberFormat="1" applyFont="1" applyBorder="1">
      <alignment vertical="center"/>
    </xf>
    <xf numFmtId="177" fontId="21" fillId="0" borderId="1" xfId="0" applyNumberFormat="1" applyFont="1" applyBorder="1">
      <alignment vertical="center"/>
    </xf>
    <xf numFmtId="0" fontId="19" fillId="0" borderId="8" xfId="0" applyFont="1" applyBorder="1" applyAlignment="1">
      <alignment horizontal="left" vertical="center"/>
    </xf>
    <xf numFmtId="176" fontId="21" fillId="0" borderId="8" xfId="0" applyNumberFormat="1" applyFont="1" applyBorder="1">
      <alignment vertical="center"/>
    </xf>
    <xf numFmtId="41" fontId="19" fillId="2" borderId="9" xfId="3" applyFont="1" applyFill="1" applyBorder="1" applyAlignment="1">
      <alignment horizontal="center" vertical="center"/>
    </xf>
    <xf numFmtId="179" fontId="19" fillId="2" borderId="9" xfId="3" applyNumberFormat="1" applyFont="1" applyFill="1" applyBorder="1" applyAlignment="1">
      <alignment horizontal="center" vertical="center"/>
    </xf>
    <xf numFmtId="179" fontId="19" fillId="2" borderId="10" xfId="3" applyNumberFormat="1" applyFont="1" applyFill="1" applyBorder="1" applyAlignment="1">
      <alignment horizontal="center" vertical="center"/>
    </xf>
    <xf numFmtId="177" fontId="21" fillId="0" borderId="7" xfId="0" applyNumberFormat="1" applyFont="1" applyBorder="1">
      <alignment vertical="center"/>
    </xf>
    <xf numFmtId="177" fontId="21" fillId="0" borderId="6" xfId="0" applyNumberFormat="1" applyFont="1" applyBorder="1">
      <alignment vertical="center"/>
    </xf>
    <xf numFmtId="176" fontId="21" fillId="0" borderId="11" xfId="0" applyNumberFormat="1" applyFont="1" applyBorder="1">
      <alignment vertical="center"/>
    </xf>
    <xf numFmtId="176" fontId="21" fillId="0" borderId="12" xfId="0" applyNumberFormat="1" applyFont="1" applyBorder="1">
      <alignment vertical="center"/>
    </xf>
    <xf numFmtId="182" fontId="21" fillId="0" borderId="1" xfId="1" applyNumberFormat="1" applyFont="1" applyBorder="1">
      <alignment vertical="center"/>
    </xf>
    <xf numFmtId="178" fontId="21" fillId="0" borderId="8" xfId="1" applyNumberFormat="1" applyFont="1" applyBorder="1">
      <alignment vertical="center"/>
    </xf>
    <xf numFmtId="180" fontId="21" fillId="0" borderId="13" xfId="3" applyNumberFormat="1" applyFont="1" applyBorder="1">
      <alignment vertical="center"/>
    </xf>
    <xf numFmtId="180" fontId="21" fillId="0" borderId="12" xfId="3" applyNumberFormat="1" applyFont="1" applyBorder="1">
      <alignment vertical="center"/>
    </xf>
    <xf numFmtId="180" fontId="21" fillId="0" borderId="8" xfId="1" applyNumberFormat="1" applyFont="1" applyBorder="1">
      <alignment vertical="center"/>
    </xf>
    <xf numFmtId="181" fontId="0" fillId="0" borderId="0" xfId="0" applyNumberFormat="1">
      <alignment vertical="center"/>
    </xf>
    <xf numFmtId="3" fontId="26" fillId="0" borderId="0" xfId="0" applyNumberFormat="1" applyFont="1">
      <alignment vertical="center"/>
    </xf>
    <xf numFmtId="181" fontId="21" fillId="0" borderId="4" xfId="1" applyNumberFormat="1" applyFont="1" applyFill="1" applyBorder="1">
      <alignment vertical="center"/>
    </xf>
    <xf numFmtId="183" fontId="21" fillId="3" borderId="2" xfId="0" applyNumberFormat="1" applyFont="1" applyFill="1" applyBorder="1">
      <alignment vertical="center"/>
    </xf>
    <xf numFmtId="183" fontId="21" fillId="3" borderId="0" xfId="0" applyNumberFormat="1" applyFont="1" applyFill="1" applyBorder="1">
      <alignment vertical="center"/>
    </xf>
    <xf numFmtId="0" fontId="19" fillId="0" borderId="7" xfId="0" applyFont="1" applyBorder="1" applyAlignment="1">
      <alignment horizontal="left" vertical="center"/>
    </xf>
    <xf numFmtId="0" fontId="19" fillId="0" borderId="11" xfId="0" applyFont="1" applyBorder="1" applyAlignment="1">
      <alignment horizontal="left" vertical="center"/>
    </xf>
    <xf numFmtId="183" fontId="21" fillId="3" borderId="1" xfId="0" applyNumberFormat="1" applyFont="1" applyFill="1" applyBorder="1">
      <alignment vertical="center"/>
    </xf>
    <xf numFmtId="183" fontId="21" fillId="3" borderId="8" xfId="0" applyNumberFormat="1" applyFont="1" applyFill="1" applyBorder="1">
      <alignment vertical="center"/>
    </xf>
    <xf numFmtId="183" fontId="21" fillId="3" borderId="22" xfId="0" applyNumberFormat="1" applyFont="1" applyFill="1" applyBorder="1">
      <alignment vertical="center"/>
    </xf>
    <xf numFmtId="183" fontId="21" fillId="3" borderId="23" xfId="0" applyNumberFormat="1" applyFont="1" applyFill="1" applyBorder="1">
      <alignment vertical="center"/>
    </xf>
    <xf numFmtId="183" fontId="21" fillId="3" borderId="14" xfId="0" applyNumberFormat="1" applyFont="1" applyFill="1" applyBorder="1">
      <alignment vertical="center"/>
    </xf>
    <xf numFmtId="183" fontId="22" fillId="3" borderId="0" xfId="0" applyNumberFormat="1" applyFont="1" applyFill="1" applyBorder="1">
      <alignment vertical="center"/>
    </xf>
    <xf numFmtId="183" fontId="21" fillId="3" borderId="1" xfId="3" applyNumberFormat="1" applyFont="1" applyFill="1" applyBorder="1">
      <alignment vertical="center"/>
    </xf>
    <xf numFmtId="183" fontId="21" fillId="3" borderId="8" xfId="3" applyNumberFormat="1" applyFont="1" applyFill="1" applyBorder="1">
      <alignment vertical="center"/>
    </xf>
    <xf numFmtId="183" fontId="21" fillId="3" borderId="0" xfId="3" applyNumberFormat="1" applyFont="1" applyFill="1" applyBorder="1">
      <alignment vertical="center"/>
    </xf>
    <xf numFmtId="183" fontId="21" fillId="3" borderId="23" xfId="3" applyNumberFormat="1" applyFont="1" applyFill="1" applyBorder="1">
      <alignment vertical="center"/>
    </xf>
    <xf numFmtId="183" fontId="21" fillId="3" borderId="14" xfId="3" applyNumberFormat="1" applyFont="1" applyFill="1" applyBorder="1">
      <alignment vertical="center"/>
    </xf>
    <xf numFmtId="183" fontId="22" fillId="3" borderId="0" xfId="3" applyNumberFormat="1" applyFont="1" applyFill="1" applyBorder="1">
      <alignment vertical="center"/>
    </xf>
    <xf numFmtId="183" fontId="21" fillId="3" borderId="13" xfId="3" applyNumberFormat="1" applyFont="1" applyFill="1" applyBorder="1">
      <alignment vertical="center"/>
    </xf>
    <xf numFmtId="183" fontId="21" fillId="3" borderId="7" xfId="3" applyNumberFormat="1" applyFont="1" applyFill="1" applyBorder="1">
      <alignment vertical="center"/>
    </xf>
    <xf numFmtId="183" fontId="21" fillId="3" borderId="11" xfId="3" applyNumberFormat="1" applyFont="1" applyFill="1" applyBorder="1">
      <alignment vertical="center"/>
    </xf>
    <xf numFmtId="0" fontId="28" fillId="0" borderId="0" xfId="0" applyFont="1" applyAlignment="1">
      <alignment horizontal="center"/>
    </xf>
    <xf numFmtId="0" fontId="19" fillId="2" borderId="15" xfId="0" applyFont="1" applyFill="1" applyBorder="1" applyAlignment="1">
      <alignment horizontal="center" vertical="center"/>
    </xf>
    <xf numFmtId="0" fontId="19" fillId="2" borderId="16" xfId="0" applyFont="1" applyFill="1" applyBorder="1" applyAlignment="1">
      <alignment horizontal="center" vertical="center"/>
    </xf>
    <xf numFmtId="0" fontId="19" fillId="2" borderId="17" xfId="0" applyFont="1" applyFill="1" applyBorder="1" applyAlignment="1">
      <alignment horizontal="center" vertical="center"/>
    </xf>
    <xf numFmtId="0" fontId="19" fillId="2" borderId="18" xfId="0" applyFont="1" applyFill="1" applyBorder="1" applyAlignment="1">
      <alignment horizontal="center" vertical="center"/>
    </xf>
    <xf numFmtId="0" fontId="19" fillId="2" borderId="19" xfId="0" applyFont="1" applyFill="1" applyBorder="1" applyAlignment="1">
      <alignment horizontal="center" vertical="center"/>
    </xf>
    <xf numFmtId="0" fontId="19" fillId="2" borderId="20" xfId="0" applyFont="1" applyFill="1" applyBorder="1" applyAlignment="1">
      <alignment horizontal="center" vertical="center"/>
    </xf>
    <xf numFmtId="0" fontId="19" fillId="2" borderId="21" xfId="0" applyFont="1" applyFill="1" applyBorder="1" applyAlignment="1">
      <alignment horizontal="center" vertical="center"/>
    </xf>
  </cellXfs>
  <cellStyles count="10">
    <cellStyle name="백분율" xfId="1" builtinId="5"/>
    <cellStyle name="백분율 2" xfId="2"/>
    <cellStyle name="쉼표 [0]" xfId="3" builtinId="6"/>
    <cellStyle name="쉼표 [0] 2" xfId="4"/>
    <cellStyle name="쉼표 [0] 2 2" xfId="5"/>
    <cellStyle name="쉼표 [0] 3" xfId="6"/>
    <cellStyle name="쉼표 [0] 4" xfId="7"/>
    <cellStyle name="표준" xfId="0" builtinId="0"/>
    <cellStyle name="표준 2" xfId="8"/>
    <cellStyle name="표준 3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"/>
  <sheetViews>
    <sheetView tabSelected="1" view="pageBreakPreview" zoomScale="80" zoomScaleNormal="100" zoomScaleSheetLayoutView="80" workbookViewId="0">
      <selection sqref="A1:E1"/>
    </sheetView>
  </sheetViews>
  <sheetFormatPr defaultRowHeight="13.5" x14ac:dyDescent="0.15"/>
  <cols>
    <col min="1" max="1" width="21.33203125" style="6" customWidth="1"/>
    <col min="2" max="5" width="12.21875" customWidth="1"/>
    <col min="6" max="6" width="22.88671875" customWidth="1"/>
    <col min="7" max="138" width="30" bestFit="1" customWidth="1"/>
    <col min="139" max="139" width="25.109375" bestFit="1" customWidth="1"/>
    <col min="140" max="142" width="19.21875" bestFit="1" customWidth="1"/>
    <col min="143" max="143" width="21.21875" bestFit="1" customWidth="1"/>
    <col min="144" max="144" width="22.44140625" bestFit="1" customWidth="1"/>
    <col min="145" max="145" width="26.33203125" bestFit="1" customWidth="1"/>
    <col min="146" max="146" width="22.44140625" bestFit="1" customWidth="1"/>
    <col min="147" max="147" width="24.33203125" bestFit="1" customWidth="1"/>
    <col min="148" max="148" width="28.21875" bestFit="1" customWidth="1"/>
    <col min="149" max="149" width="22.44140625" bestFit="1" customWidth="1"/>
    <col min="150" max="151" width="26.33203125" bestFit="1" customWidth="1"/>
    <col min="152" max="152" width="22.44140625" bestFit="1" customWidth="1"/>
    <col min="153" max="153" width="27.5546875" bestFit="1" customWidth="1"/>
    <col min="154" max="154" width="23.6640625" bestFit="1" customWidth="1"/>
    <col min="155" max="155" width="27.5546875" bestFit="1" customWidth="1"/>
    <col min="156" max="156" width="23.6640625" bestFit="1" customWidth="1"/>
    <col min="157" max="158" width="27.5546875" bestFit="1" customWidth="1"/>
    <col min="159" max="159" width="25.5546875" bestFit="1" customWidth="1"/>
    <col min="160" max="160" width="34.6640625" bestFit="1" customWidth="1"/>
    <col min="161" max="161" width="27.5546875" bestFit="1" customWidth="1"/>
    <col min="162" max="162" width="29.44140625" bestFit="1" customWidth="1"/>
    <col min="163" max="165" width="27.5546875" bestFit="1" customWidth="1"/>
    <col min="166" max="166" width="23.6640625" bestFit="1" customWidth="1"/>
    <col min="167" max="167" width="27.5546875" bestFit="1" customWidth="1"/>
    <col min="168" max="168" width="31.44140625" bestFit="1" customWidth="1"/>
    <col min="169" max="169" width="29.44140625" bestFit="1" customWidth="1"/>
    <col min="170" max="171" width="27.5546875" bestFit="1" customWidth="1"/>
    <col min="172" max="172" width="33.109375" bestFit="1" customWidth="1"/>
  </cols>
  <sheetData>
    <row r="1" spans="1:6" ht="33.75" customHeight="1" x14ac:dyDescent="0.3">
      <c r="A1" s="82" t="s">
        <v>71</v>
      </c>
      <c r="B1" s="82"/>
      <c r="C1" s="82"/>
      <c r="D1" s="82"/>
      <c r="E1" s="82"/>
    </row>
    <row r="2" spans="1:6" ht="9" customHeight="1" x14ac:dyDescent="0.15">
      <c r="A2" s="26"/>
      <c r="B2" s="27"/>
      <c r="C2" s="27"/>
      <c r="D2" s="27"/>
      <c r="E2" s="27"/>
    </row>
    <row r="3" spans="1:6" ht="16.5" x14ac:dyDescent="0.15">
      <c r="A3" s="28" t="s">
        <v>30</v>
      </c>
      <c r="B3" s="29"/>
      <c r="C3" s="29"/>
      <c r="D3" s="29"/>
      <c r="E3" s="29"/>
    </row>
    <row r="4" spans="1:6" ht="9" customHeight="1" x14ac:dyDescent="0.15">
      <c r="A4" s="26"/>
      <c r="B4" s="30"/>
      <c r="C4" s="29"/>
      <c r="D4" s="29"/>
      <c r="E4" s="29"/>
    </row>
    <row r="5" spans="1:6" s="33" customFormat="1" ht="15" customHeight="1" x14ac:dyDescent="0.15">
      <c r="A5" s="31"/>
      <c r="B5" s="15"/>
      <c r="C5" s="15"/>
      <c r="D5" s="15"/>
      <c r="E5" s="32" t="s">
        <v>0</v>
      </c>
    </row>
    <row r="6" spans="1:6" s="33" customFormat="1" ht="18.75" customHeight="1" x14ac:dyDescent="0.15">
      <c r="A6" s="83" t="s">
        <v>34</v>
      </c>
      <c r="B6" s="86" t="s">
        <v>46</v>
      </c>
      <c r="C6" s="86"/>
      <c r="D6" s="86"/>
      <c r="E6" s="87"/>
    </row>
    <row r="7" spans="1:6" s="33" customFormat="1" ht="18.75" customHeight="1" x14ac:dyDescent="0.15">
      <c r="A7" s="84"/>
      <c r="B7" s="88" t="s">
        <v>49</v>
      </c>
      <c r="C7" s="88"/>
      <c r="D7" s="88" t="s">
        <v>50</v>
      </c>
      <c r="E7" s="89"/>
    </row>
    <row r="8" spans="1:6" s="33" customFormat="1" ht="18.75" customHeight="1" thickBot="1" x14ac:dyDescent="0.2">
      <c r="A8" s="85"/>
      <c r="B8" s="48" t="s">
        <v>32</v>
      </c>
      <c r="C8" s="49" t="s">
        <v>33</v>
      </c>
      <c r="D8" s="48" t="s">
        <v>32</v>
      </c>
      <c r="E8" s="50" t="s">
        <v>33</v>
      </c>
    </row>
    <row r="9" spans="1:6" s="33" customFormat="1" ht="15.75" customHeight="1" thickTop="1" x14ac:dyDescent="0.15">
      <c r="A9" s="16" t="s">
        <v>1</v>
      </c>
      <c r="B9" s="67">
        <v>3729814911.1358767</v>
      </c>
      <c r="C9" s="38"/>
      <c r="D9" s="67">
        <v>6103856519.2244625</v>
      </c>
      <c r="E9" s="38"/>
    </row>
    <row r="10" spans="1:6" s="33" customFormat="1" ht="15.75" customHeight="1" x14ac:dyDescent="0.15">
      <c r="A10" s="65" t="s">
        <v>2</v>
      </c>
      <c r="B10" s="67">
        <v>505826354.5441767</v>
      </c>
      <c r="C10" s="40"/>
      <c r="D10" s="67">
        <v>1508735534.5234547</v>
      </c>
      <c r="E10" s="38"/>
    </row>
    <row r="11" spans="1:6" s="33" customFormat="1" ht="15.75" customHeight="1" x14ac:dyDescent="0.15">
      <c r="A11" s="65" t="s">
        <v>3</v>
      </c>
      <c r="B11" s="67">
        <v>437524320.81392235</v>
      </c>
      <c r="C11" s="40"/>
      <c r="D11" s="67">
        <v>380089034.03594917</v>
      </c>
      <c r="E11" s="38"/>
    </row>
    <row r="12" spans="1:6" s="33" customFormat="1" ht="15.75" customHeight="1" x14ac:dyDescent="0.15">
      <c r="A12" s="66" t="s">
        <v>4</v>
      </c>
      <c r="B12" s="67">
        <v>2125552821.8567603</v>
      </c>
      <c r="C12" s="54"/>
      <c r="D12" s="68">
        <v>3575288222.7937307</v>
      </c>
      <c r="E12" s="47"/>
    </row>
    <row r="13" spans="1:6" s="33" customFormat="1" ht="15.75" customHeight="1" thickBot="1" x14ac:dyDescent="0.2">
      <c r="A13" s="19" t="s">
        <v>5</v>
      </c>
      <c r="B13" s="69">
        <f>B10+B11</f>
        <v>943350675.35809898</v>
      </c>
      <c r="C13" s="45">
        <v>100</v>
      </c>
      <c r="D13" s="63">
        <f>D10+D11</f>
        <v>1888824568.5594039</v>
      </c>
      <c r="E13" s="45">
        <f>D13/$D$13*100</f>
        <v>100</v>
      </c>
      <c r="F13" s="61"/>
    </row>
    <row r="14" spans="1:6" s="33" customFormat="1" ht="15.75" customHeight="1" x14ac:dyDescent="0.15">
      <c r="A14" s="16" t="s">
        <v>6</v>
      </c>
      <c r="B14" s="64">
        <v>660911413.92101741</v>
      </c>
      <c r="C14" s="22">
        <f>B14/$B$13*100</f>
        <v>70.059992660749757</v>
      </c>
      <c r="D14" s="64">
        <v>639743727.87132835</v>
      </c>
      <c r="E14" s="22">
        <f t="shared" ref="E14:E43" si="0">D14/$D$13*100</f>
        <v>33.86993893028707</v>
      </c>
    </row>
    <row r="15" spans="1:6" s="33" customFormat="1" ht="15.75" customHeight="1" x14ac:dyDescent="0.15">
      <c r="A15" s="16" t="s">
        <v>7</v>
      </c>
      <c r="B15" s="64">
        <v>3178993.6412315932</v>
      </c>
      <c r="C15" s="23">
        <f t="shared" ref="C15:C43" si="1">B15/$B$13*100</f>
        <v>0.33698959721683952</v>
      </c>
      <c r="D15" s="64">
        <v>6876809.8478737399</v>
      </c>
      <c r="E15" s="23">
        <f t="shared" si="0"/>
        <v>0.36407880130014642</v>
      </c>
    </row>
    <row r="16" spans="1:6" s="34" customFormat="1" ht="15.75" customHeight="1" x14ac:dyDescent="0.15">
      <c r="A16" s="16" t="s">
        <v>54</v>
      </c>
      <c r="B16" s="72">
        <v>6055790.0816599736</v>
      </c>
      <c r="C16" s="24">
        <f t="shared" si="1"/>
        <v>0.6419447443932953</v>
      </c>
      <c r="D16" s="72">
        <v>12658951.371328365</v>
      </c>
      <c r="E16" s="24">
        <f t="shared" si="0"/>
        <v>0.67020260018024214</v>
      </c>
    </row>
    <row r="17" spans="1:5" s="33" customFormat="1" ht="15.75" customHeight="1" x14ac:dyDescent="0.15">
      <c r="A17" s="16" t="s">
        <v>8</v>
      </c>
      <c r="B17" s="64">
        <v>12727155.956492636</v>
      </c>
      <c r="C17" s="23">
        <f t="shared" si="1"/>
        <v>1.3491436736038132</v>
      </c>
      <c r="D17" s="64">
        <v>5980444.898509426</v>
      </c>
      <c r="E17" s="23">
        <f t="shared" si="0"/>
        <v>0.31662257035711255</v>
      </c>
    </row>
    <row r="18" spans="1:5" s="33" customFormat="1" ht="15.75" customHeight="1" x14ac:dyDescent="0.15">
      <c r="A18" s="16" t="s">
        <v>9</v>
      </c>
      <c r="B18" s="64">
        <v>251941185.24966532</v>
      </c>
      <c r="C18" s="62">
        <f t="shared" si="1"/>
        <v>26.707055163131955</v>
      </c>
      <c r="D18" s="64">
        <v>67098939.987067074</v>
      </c>
      <c r="E18" s="23">
        <f t="shared" si="0"/>
        <v>3.5524177895590938</v>
      </c>
    </row>
    <row r="19" spans="1:5" s="33" customFormat="1" ht="15.75" customHeight="1" x14ac:dyDescent="0.15">
      <c r="A19" s="16" t="s">
        <v>10</v>
      </c>
      <c r="B19" s="64">
        <v>80398.105756358767</v>
      </c>
      <c r="C19" s="23">
        <f t="shared" si="1"/>
        <v>8.5226107169361371E-3</v>
      </c>
      <c r="D19" s="64">
        <v>4114.9294169224022</v>
      </c>
      <c r="E19" s="23">
        <f t="shared" si="0"/>
        <v>2.1785662286576653E-4</v>
      </c>
    </row>
    <row r="20" spans="1:5" s="33" customFormat="1" ht="15.75" customHeight="1" x14ac:dyDescent="0.15">
      <c r="A20" s="16" t="s">
        <v>11</v>
      </c>
      <c r="B20" s="64">
        <v>137370.47657295849</v>
      </c>
      <c r="C20" s="23">
        <f t="shared" si="1"/>
        <v>1.4561973628821775E-2</v>
      </c>
      <c r="D20" s="64">
        <v>156169.52630425253</v>
      </c>
      <c r="E20" s="23">
        <f t="shared" si="0"/>
        <v>8.2680799955584111E-3</v>
      </c>
    </row>
    <row r="21" spans="1:5" s="33" customFormat="1" ht="15.75" customHeight="1" x14ac:dyDescent="0.15">
      <c r="A21" s="16" t="s">
        <v>12</v>
      </c>
      <c r="B21" s="64">
        <v>1004351.7382864793</v>
      </c>
      <c r="C21" s="23">
        <f t="shared" si="1"/>
        <v>0.10646642489604664</v>
      </c>
      <c r="D21" s="64">
        <v>2210538.2174484874</v>
      </c>
      <c r="E21" s="23">
        <f t="shared" si="0"/>
        <v>0.11703247904777377</v>
      </c>
    </row>
    <row r="22" spans="1:5" s="33" customFormat="1" ht="15.75" customHeight="1" x14ac:dyDescent="0.15">
      <c r="A22" s="16" t="s">
        <v>13</v>
      </c>
      <c r="B22" s="64">
        <v>624566.18340026774</v>
      </c>
      <c r="C22" s="23">
        <f t="shared" si="1"/>
        <v>6.6207212197434473E-2</v>
      </c>
      <c r="D22" s="64">
        <v>431080.14883822884</v>
      </c>
      <c r="E22" s="23">
        <f t="shared" si="0"/>
        <v>2.2822667388693027E-2</v>
      </c>
    </row>
    <row r="23" spans="1:5" s="33" customFormat="1" ht="15.75" customHeight="1" x14ac:dyDescent="0.15">
      <c r="A23" s="16" t="s">
        <v>14</v>
      </c>
      <c r="B23" s="64">
        <v>1636907.7476572958</v>
      </c>
      <c r="C23" s="23">
        <f t="shared" si="1"/>
        <v>0.17352059954119611</v>
      </c>
      <c r="D23" s="64">
        <v>4123266.6330556772</v>
      </c>
      <c r="E23" s="23">
        <f t="shared" si="0"/>
        <v>0.21829801992677753</v>
      </c>
    </row>
    <row r="24" spans="1:5" s="33" customFormat="1" ht="15.75" customHeight="1" x14ac:dyDescent="0.15">
      <c r="A24" s="16" t="s">
        <v>15</v>
      </c>
      <c r="B24" s="64">
        <v>33484830.832663991</v>
      </c>
      <c r="C24" s="23">
        <f t="shared" si="1"/>
        <v>3.5495634558117044</v>
      </c>
      <c r="D24" s="64">
        <v>31147516.809513371</v>
      </c>
      <c r="E24" s="23">
        <f t="shared" si="0"/>
        <v>1.6490423371223621</v>
      </c>
    </row>
    <row r="25" spans="1:5" s="33" customFormat="1" ht="15.75" customHeight="1" x14ac:dyDescent="0.15">
      <c r="A25" s="16" t="s">
        <v>16</v>
      </c>
      <c r="B25" s="64">
        <v>44087907.299866132</v>
      </c>
      <c r="C25" s="23">
        <f t="shared" si="1"/>
        <v>4.6735438317389466</v>
      </c>
      <c r="D25" s="64">
        <v>59208623.991012715</v>
      </c>
      <c r="E25" s="23">
        <f t="shared" si="0"/>
        <v>3.1346809532539495</v>
      </c>
    </row>
    <row r="26" spans="1:5" s="34" customFormat="1" ht="15.75" customHeight="1" x14ac:dyDescent="0.15">
      <c r="A26" s="17" t="s">
        <v>55</v>
      </c>
      <c r="B26" s="72">
        <v>50752075.11914324</v>
      </c>
      <c r="C26" s="24">
        <f t="shared" si="1"/>
        <v>5.3799797302183077</v>
      </c>
      <c r="D26" s="72">
        <v>44920715.110916264</v>
      </c>
      <c r="E26" s="24">
        <f t="shared" si="0"/>
        <v>2.378236489436234</v>
      </c>
    </row>
    <row r="27" spans="1:5" s="33" customFormat="1" ht="15.75" customHeight="1" x14ac:dyDescent="0.15">
      <c r="A27" s="16" t="s">
        <v>17</v>
      </c>
      <c r="B27" s="64">
        <v>324250.12784471217</v>
      </c>
      <c r="C27" s="23">
        <f t="shared" si="1"/>
        <v>3.4372173181688323E-2</v>
      </c>
      <c r="D27" s="64">
        <v>35212.259754493643</v>
      </c>
      <c r="E27" s="23">
        <f t="shared" si="0"/>
        <v>1.8642419386438753E-3</v>
      </c>
    </row>
    <row r="28" spans="1:5" s="33" customFormat="1" ht="15.75" customHeight="1" x14ac:dyDescent="0.15">
      <c r="A28" s="16" t="s">
        <v>18</v>
      </c>
      <c r="B28" s="64">
        <v>5832999.7476572962</v>
      </c>
      <c r="C28" s="23">
        <f t="shared" si="1"/>
        <v>0.61832782866700875</v>
      </c>
      <c r="D28" s="64">
        <v>6115362.2939500222</v>
      </c>
      <c r="E28" s="23">
        <f t="shared" si="0"/>
        <v>0.32376549922866449</v>
      </c>
    </row>
    <row r="29" spans="1:5" s="33" customFormat="1" ht="15.75" customHeight="1" x14ac:dyDescent="0.15">
      <c r="A29" s="16" t="s">
        <v>67</v>
      </c>
      <c r="B29" s="64">
        <v>4723527.7737617139</v>
      </c>
      <c r="C29" s="23">
        <f t="shared" si="1"/>
        <v>0.50071812075277811</v>
      </c>
      <c r="D29" s="64">
        <v>13823825.477422183</v>
      </c>
      <c r="E29" s="23">
        <f t="shared" si="0"/>
        <v>0.73187450584495206</v>
      </c>
    </row>
    <row r="30" spans="1:5" s="34" customFormat="1" ht="15.75" customHeight="1" x14ac:dyDescent="0.15">
      <c r="A30" s="16" t="s">
        <v>56</v>
      </c>
      <c r="B30" s="72">
        <v>21448214.050200805</v>
      </c>
      <c r="C30" s="24">
        <f t="shared" si="1"/>
        <v>2.2736204690857931</v>
      </c>
      <c r="D30" s="72">
        <v>20837656.201446734</v>
      </c>
      <c r="E30" s="24">
        <f t="shared" si="0"/>
        <v>1.1032076005523106</v>
      </c>
    </row>
    <row r="31" spans="1:5" s="34" customFormat="1" ht="15.75" customHeight="1" x14ac:dyDescent="0.15">
      <c r="A31" s="16" t="s">
        <v>57</v>
      </c>
      <c r="B31" s="72">
        <v>10324470.544176707</v>
      </c>
      <c r="C31" s="24">
        <f t="shared" si="1"/>
        <v>1.0944467220800478</v>
      </c>
      <c r="D31" s="72">
        <v>6042054.7858395437</v>
      </c>
      <c r="E31" s="24">
        <f t="shared" si="0"/>
        <v>0.31988438134557862</v>
      </c>
    </row>
    <row r="32" spans="1:5" s="34" customFormat="1" ht="15.75" customHeight="1" x14ac:dyDescent="0.15">
      <c r="A32" s="16" t="s">
        <v>58</v>
      </c>
      <c r="B32" s="72">
        <v>13553120.742971888</v>
      </c>
      <c r="C32" s="24">
        <f t="shared" si="1"/>
        <v>1.4367001685589591</v>
      </c>
      <c r="D32" s="72">
        <v>56342059.209995613</v>
      </c>
      <c r="E32" s="24">
        <f t="shared" si="0"/>
        <v>2.9829164734429194</v>
      </c>
    </row>
    <row r="33" spans="1:5" s="33" customFormat="1" ht="15.75" customHeight="1" x14ac:dyDescent="0.15">
      <c r="A33" s="16" t="s">
        <v>19</v>
      </c>
      <c r="B33" s="64">
        <v>3524517.1331994645</v>
      </c>
      <c r="C33" s="23">
        <f t="shared" si="1"/>
        <v>0.37361685588040167</v>
      </c>
      <c r="D33" s="64">
        <v>4897162.514467339</v>
      </c>
      <c r="E33" s="23">
        <f t="shared" si="0"/>
        <v>0.25927037354254545</v>
      </c>
    </row>
    <row r="34" spans="1:5" s="34" customFormat="1" ht="15.75" customHeight="1" x14ac:dyDescent="0.15">
      <c r="A34" s="16" t="s">
        <v>59</v>
      </c>
      <c r="B34" s="72">
        <v>1807337.2148594377</v>
      </c>
      <c r="C34" s="24">
        <f t="shared" si="1"/>
        <v>0.19158699538465551</v>
      </c>
      <c r="D34" s="72">
        <v>1842005.8713283648</v>
      </c>
      <c r="E34" s="24">
        <f t="shared" si="0"/>
        <v>9.7521278682501072E-2</v>
      </c>
    </row>
    <row r="35" spans="1:5" s="34" customFormat="1" ht="15.75" customHeight="1" x14ac:dyDescent="0.15">
      <c r="A35" s="16" t="s">
        <v>60</v>
      </c>
      <c r="B35" s="72">
        <v>104460819.29986612</v>
      </c>
      <c r="C35" s="24">
        <f t="shared" si="1"/>
        <v>11.073381514272246</v>
      </c>
      <c r="D35" s="72">
        <v>137122849.56773344</v>
      </c>
      <c r="E35" s="24">
        <f t="shared" si="0"/>
        <v>7.2596921837117083</v>
      </c>
    </row>
    <row r="36" spans="1:5" s="33" customFormat="1" ht="15.75" customHeight="1" x14ac:dyDescent="0.15">
      <c r="A36" s="16" t="s">
        <v>20</v>
      </c>
      <c r="B36" s="64">
        <v>2155029.0937081659</v>
      </c>
      <c r="C36" s="23">
        <f t="shared" si="1"/>
        <v>0.2284441141561816</v>
      </c>
      <c r="D36" s="64">
        <v>1297638.3057869356</v>
      </c>
      <c r="E36" s="23">
        <f t="shared" si="0"/>
        <v>6.8700837938413584E-2</v>
      </c>
    </row>
    <row r="37" spans="1:5" s="33" customFormat="1" ht="15.75" customHeight="1" x14ac:dyDescent="0.15">
      <c r="A37" s="16" t="s">
        <v>21</v>
      </c>
      <c r="B37" s="64">
        <v>2690086.8480589022</v>
      </c>
      <c r="C37" s="23">
        <f t="shared" si="1"/>
        <v>0.28516297473765378</v>
      </c>
      <c r="D37" s="64">
        <v>5704023.8117053928</v>
      </c>
      <c r="E37" s="23">
        <f t="shared" si="0"/>
        <v>0.30198801448542256</v>
      </c>
    </row>
    <row r="38" spans="1:5" s="33" customFormat="1" ht="15.75" customHeight="1" x14ac:dyDescent="0.15">
      <c r="A38" s="16" t="s">
        <v>68</v>
      </c>
      <c r="B38" s="64">
        <v>16885441.229585007</v>
      </c>
      <c r="C38" s="23">
        <f t="shared" si="1"/>
        <v>1.7899431961688306</v>
      </c>
      <c r="D38" s="64">
        <v>18989092.422402456</v>
      </c>
      <c r="E38" s="23">
        <f t="shared" si="0"/>
        <v>1.0053391266974747</v>
      </c>
    </row>
    <row r="39" spans="1:5" s="33" customFormat="1" ht="15.75" customHeight="1" x14ac:dyDescent="0.15">
      <c r="A39" s="16" t="s">
        <v>22</v>
      </c>
      <c r="B39" s="64">
        <v>4705422.5622489955</v>
      </c>
      <c r="C39" s="23">
        <f t="shared" si="1"/>
        <v>0.49879887566336895</v>
      </c>
      <c r="D39" s="64">
        <v>5901126.2259973697</v>
      </c>
      <c r="E39" s="23">
        <f t="shared" si="0"/>
        <v>0.31242320352165509</v>
      </c>
    </row>
    <row r="40" spans="1:5" s="33" customFormat="1" ht="15.75" customHeight="1" x14ac:dyDescent="0.15">
      <c r="A40" s="16" t="s">
        <v>23</v>
      </c>
      <c r="B40" s="64">
        <v>3220341.0809906293</v>
      </c>
      <c r="C40" s="23">
        <f t="shared" si="1"/>
        <v>0.34137263746254032</v>
      </c>
      <c r="D40" s="64">
        <v>3218734.7257781676</v>
      </c>
      <c r="E40" s="23">
        <f t="shared" si="0"/>
        <v>0.17040940590015086</v>
      </c>
    </row>
    <row r="41" spans="1:5" s="33" customFormat="1" ht="15.75" customHeight="1" x14ac:dyDescent="0.15">
      <c r="A41" s="16" t="s">
        <v>24</v>
      </c>
      <c r="B41" s="64">
        <v>4550113.0187416328</v>
      </c>
      <c r="C41" s="23">
        <f t="shared" si="1"/>
        <v>0.48233526912082775</v>
      </c>
      <c r="D41" s="64">
        <v>12543408.113985095</v>
      </c>
      <c r="E41" s="23">
        <f t="shared" si="0"/>
        <v>0.66408539590057758</v>
      </c>
    </row>
    <row r="42" spans="1:5" s="33" customFormat="1" ht="15.75" customHeight="1" x14ac:dyDescent="0.15">
      <c r="A42" s="16" t="s">
        <v>25</v>
      </c>
      <c r="B42" s="64">
        <v>5975130.0428380184</v>
      </c>
      <c r="C42" s="23">
        <f t="shared" si="1"/>
        <v>0.63339436743073718</v>
      </c>
      <c r="D42" s="64">
        <v>26434995.074747916</v>
      </c>
      <c r="E42" s="23">
        <f t="shared" si="0"/>
        <v>1.3995473965541301</v>
      </c>
    </row>
    <row r="43" spans="1:5" s="33" customFormat="1" ht="15.75" customHeight="1" thickBot="1" x14ac:dyDescent="0.2">
      <c r="A43" s="19" t="s">
        <v>26</v>
      </c>
      <c r="B43" s="70">
        <v>49019060.977911644</v>
      </c>
      <c r="C43" s="25">
        <f t="shared" si="1"/>
        <v>5.1962713610507407</v>
      </c>
      <c r="D43" s="71">
        <v>83779349.537702769</v>
      </c>
      <c r="E43" s="25">
        <f t="shared" si="0"/>
        <v>4.4355283668086134</v>
      </c>
    </row>
    <row r="44" spans="1:5" x14ac:dyDescent="0.15">
      <c r="C44" s="60"/>
    </row>
  </sheetData>
  <mergeCells count="5">
    <mergeCell ref="A1:E1"/>
    <mergeCell ref="A6:A8"/>
    <mergeCell ref="B6:E6"/>
    <mergeCell ref="B7:C7"/>
    <mergeCell ref="D7:E7"/>
  </mergeCells>
  <phoneticPr fontId="2" type="noConversion"/>
  <printOptions horizontalCentered="1"/>
  <pageMargins left="0.55118110236220474" right="1.0236220472440944" top="1.0236220472440944" bottom="0.74803149606299213" header="0.51181102362204722" footer="0.31496062992125984"/>
  <pageSetup paperSize="9" orientation="portrait" r:id="rId1"/>
  <headerFooter>
    <oddHeader>&amp;L112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topLeftCell="A10" zoomScale="90" zoomScaleNormal="90" workbookViewId="0">
      <selection activeCell="D19" sqref="D19:D43"/>
    </sheetView>
  </sheetViews>
  <sheetFormatPr defaultRowHeight="13.5" x14ac:dyDescent="0.15"/>
  <cols>
    <col min="1" max="1" width="21.21875" style="6" customWidth="1"/>
    <col min="2" max="5" width="12.21875" customWidth="1"/>
    <col min="6" max="6" width="22.88671875" bestFit="1" customWidth="1"/>
    <col min="7" max="7" width="30" bestFit="1" customWidth="1"/>
    <col min="8" max="8" width="22.88671875" bestFit="1" customWidth="1"/>
    <col min="9" max="9" width="24.88671875" bestFit="1" customWidth="1"/>
    <col min="10" max="12" width="22.88671875" bestFit="1" customWidth="1"/>
    <col min="13" max="13" width="19" bestFit="1" customWidth="1"/>
    <col min="14" max="14" width="22.88671875" bestFit="1" customWidth="1"/>
    <col min="15" max="15" width="26.77734375" bestFit="1" customWidth="1"/>
    <col min="16" max="16" width="24.88671875" bestFit="1" customWidth="1"/>
    <col min="17" max="18" width="22.88671875" bestFit="1" customWidth="1"/>
    <col min="19" max="19" width="28.5546875" bestFit="1" customWidth="1"/>
    <col min="20" max="154" width="30" bestFit="1" customWidth="1"/>
    <col min="155" max="155" width="25.109375" bestFit="1" customWidth="1"/>
    <col min="156" max="158" width="19.21875" bestFit="1" customWidth="1"/>
    <col min="159" max="159" width="21.21875" bestFit="1" customWidth="1"/>
    <col min="160" max="160" width="22.44140625" bestFit="1" customWidth="1"/>
    <col min="161" max="161" width="26.33203125" bestFit="1" customWidth="1"/>
    <col min="162" max="162" width="22.44140625" bestFit="1" customWidth="1"/>
    <col min="163" max="163" width="24.33203125" bestFit="1" customWidth="1"/>
    <col min="164" max="164" width="28.21875" bestFit="1" customWidth="1"/>
    <col min="165" max="165" width="22.44140625" bestFit="1" customWidth="1"/>
    <col min="166" max="167" width="26.33203125" bestFit="1" customWidth="1"/>
    <col min="168" max="168" width="22.44140625" bestFit="1" customWidth="1"/>
    <col min="169" max="169" width="27.5546875" bestFit="1" customWidth="1"/>
    <col min="170" max="170" width="23.6640625" bestFit="1" customWidth="1"/>
    <col min="171" max="171" width="27.5546875" bestFit="1" customWidth="1"/>
    <col min="172" max="172" width="23.6640625" bestFit="1" customWidth="1"/>
    <col min="173" max="174" width="27.5546875" bestFit="1" customWidth="1"/>
    <col min="175" max="175" width="25.5546875" bestFit="1" customWidth="1"/>
    <col min="176" max="176" width="34.6640625" bestFit="1" customWidth="1"/>
    <col min="177" max="177" width="27.5546875" bestFit="1" customWidth="1"/>
    <col min="178" max="178" width="29.44140625" bestFit="1" customWidth="1"/>
    <col min="179" max="181" width="27.5546875" bestFit="1" customWidth="1"/>
    <col min="182" max="182" width="23.6640625" bestFit="1" customWidth="1"/>
    <col min="183" max="183" width="27.5546875" bestFit="1" customWidth="1"/>
    <col min="184" max="184" width="31.44140625" bestFit="1" customWidth="1"/>
    <col min="185" max="185" width="29.44140625" bestFit="1" customWidth="1"/>
    <col min="186" max="187" width="27.5546875" bestFit="1" customWidth="1"/>
    <col min="188" max="188" width="33.109375" bestFit="1" customWidth="1"/>
  </cols>
  <sheetData>
    <row r="1" spans="1:5" ht="33" customHeight="1" x14ac:dyDescent="0.3">
      <c r="A1" s="82" t="s">
        <v>72</v>
      </c>
      <c r="B1" s="82"/>
      <c r="C1" s="82"/>
      <c r="D1" s="82"/>
      <c r="E1" s="82"/>
    </row>
    <row r="2" spans="1:5" ht="9" customHeight="1" x14ac:dyDescent="0.15">
      <c r="A2" s="1"/>
      <c r="B2" s="2"/>
      <c r="C2" s="2"/>
      <c r="D2" s="2"/>
      <c r="E2" s="2"/>
    </row>
    <row r="3" spans="1:5" ht="16.5" x14ac:dyDescent="0.15">
      <c r="A3" s="3"/>
      <c r="B3" s="4"/>
      <c r="C3" s="4"/>
      <c r="D3" s="4"/>
      <c r="E3" s="4"/>
    </row>
    <row r="4" spans="1:5" ht="9" customHeight="1" x14ac:dyDescent="0.15">
      <c r="A4" s="1"/>
      <c r="B4" s="5"/>
      <c r="C4" s="4"/>
      <c r="D4" s="4"/>
      <c r="E4" s="4"/>
    </row>
    <row r="5" spans="1:5" s="33" customFormat="1" ht="15" customHeight="1" x14ac:dyDescent="0.15">
      <c r="A5" s="31"/>
      <c r="B5" s="15"/>
      <c r="C5" s="15"/>
      <c r="D5" s="15"/>
      <c r="E5" s="32" t="s">
        <v>35</v>
      </c>
    </row>
    <row r="6" spans="1:5" s="33" customFormat="1" ht="19.5" customHeight="1" x14ac:dyDescent="0.15">
      <c r="A6" s="83" t="s">
        <v>43</v>
      </c>
      <c r="B6" s="86" t="s">
        <v>46</v>
      </c>
      <c r="C6" s="86"/>
      <c r="D6" s="86"/>
      <c r="E6" s="87"/>
    </row>
    <row r="7" spans="1:5" s="33" customFormat="1" ht="19.5" customHeight="1" x14ac:dyDescent="0.15">
      <c r="A7" s="84"/>
      <c r="B7" s="88" t="s">
        <v>47</v>
      </c>
      <c r="C7" s="88"/>
      <c r="D7" s="88" t="s">
        <v>48</v>
      </c>
      <c r="E7" s="89"/>
    </row>
    <row r="8" spans="1:5" s="33" customFormat="1" ht="19.5" customHeight="1" thickBot="1" x14ac:dyDescent="0.2">
      <c r="A8" s="85"/>
      <c r="B8" s="48" t="s">
        <v>44</v>
      </c>
      <c r="C8" s="49" t="s">
        <v>45</v>
      </c>
      <c r="D8" s="48" t="s">
        <v>44</v>
      </c>
      <c r="E8" s="50" t="s">
        <v>45</v>
      </c>
    </row>
    <row r="9" spans="1:5" s="33" customFormat="1" ht="15.75" customHeight="1" thickTop="1" x14ac:dyDescent="0.15">
      <c r="A9" s="16" t="s">
        <v>36</v>
      </c>
      <c r="B9" s="67">
        <v>7312675222.0547943</v>
      </c>
      <c r="C9" s="39"/>
      <c r="D9" s="67">
        <v>2270185630.4036698</v>
      </c>
      <c r="E9" s="40"/>
    </row>
    <row r="10" spans="1:5" s="33" customFormat="1" ht="15.75" customHeight="1" x14ac:dyDescent="0.15">
      <c r="A10" s="16" t="s">
        <v>37</v>
      </c>
      <c r="B10" s="67">
        <v>1675129972.8493152</v>
      </c>
      <c r="C10" s="39"/>
      <c r="D10" s="67">
        <v>396963784.1880734</v>
      </c>
      <c r="E10" s="40"/>
    </row>
    <row r="11" spans="1:5" s="33" customFormat="1" ht="15.75" customHeight="1" x14ac:dyDescent="0.15">
      <c r="A11" s="16" t="s">
        <v>38</v>
      </c>
      <c r="B11" s="67">
        <v>801501038.41095889</v>
      </c>
      <c r="C11" s="39"/>
      <c r="D11" s="67">
        <v>183915489.61009175</v>
      </c>
      <c r="E11" s="40"/>
    </row>
    <row r="12" spans="1:5" s="33" customFormat="1" ht="15.75" customHeight="1" x14ac:dyDescent="0.15">
      <c r="A12" s="46" t="s">
        <v>39</v>
      </c>
      <c r="B12" s="68">
        <v>3804093421.7123289</v>
      </c>
      <c r="C12" s="53"/>
      <c r="D12" s="68">
        <v>1451473402.0779817</v>
      </c>
      <c r="E12" s="54"/>
    </row>
    <row r="13" spans="1:5" s="33" customFormat="1" ht="15.75" customHeight="1" thickBot="1" x14ac:dyDescent="0.2">
      <c r="A13" s="19" t="s">
        <v>40</v>
      </c>
      <c r="B13" s="63">
        <f>B10+B11</f>
        <v>2476631011.2602739</v>
      </c>
      <c r="C13" s="51">
        <f>B13/$B$13*100</f>
        <v>100</v>
      </c>
      <c r="D13" s="63">
        <f>D10+D11</f>
        <v>580879273.79816508</v>
      </c>
      <c r="E13" s="52">
        <f>D13/$D$13*100</f>
        <v>100</v>
      </c>
    </row>
    <row r="14" spans="1:5" s="33" customFormat="1" ht="15.75" customHeight="1" x14ac:dyDescent="0.15">
      <c r="A14" s="16" t="s">
        <v>6</v>
      </c>
      <c r="B14" s="64">
        <v>1031950789.0821918</v>
      </c>
      <c r="C14" s="22">
        <f t="shared" ref="C14:C43" si="0">B14/$B$13*100</f>
        <v>41.66752271090504</v>
      </c>
      <c r="D14" s="64">
        <v>237832954.52752292</v>
      </c>
      <c r="E14" s="22">
        <f t="shared" ref="E14:E43" si="1">D14/$D$13*100</f>
        <v>40.943611737498728</v>
      </c>
    </row>
    <row r="15" spans="1:5" s="33" customFormat="1" ht="15.75" customHeight="1" x14ac:dyDescent="0.15">
      <c r="A15" s="16" t="s">
        <v>7</v>
      </c>
      <c r="B15" s="64">
        <v>2013431.1780821919</v>
      </c>
      <c r="C15" s="23">
        <f t="shared" si="0"/>
        <v>8.1297180279496895E-2</v>
      </c>
      <c r="D15" s="64">
        <v>1826883.5642201835</v>
      </c>
      <c r="E15" s="23">
        <f t="shared" si="1"/>
        <v>0.31450314146601155</v>
      </c>
    </row>
    <row r="16" spans="1:5" s="34" customFormat="1" ht="15.75" customHeight="1" x14ac:dyDescent="0.15">
      <c r="A16" s="16" t="s">
        <v>54</v>
      </c>
      <c r="B16" s="72">
        <v>5992496.3013698626</v>
      </c>
      <c r="C16" s="24">
        <f t="shared" si="0"/>
        <v>0.24196161132297553</v>
      </c>
      <c r="D16" s="72">
        <v>2439504.9449541285</v>
      </c>
      <c r="E16" s="24">
        <f t="shared" si="1"/>
        <v>0.4199676344110308</v>
      </c>
    </row>
    <row r="17" spans="1:5" s="33" customFormat="1" ht="15.75" customHeight="1" x14ac:dyDescent="0.15">
      <c r="A17" s="16" t="s">
        <v>8</v>
      </c>
      <c r="B17" s="64">
        <v>20460252.383561645</v>
      </c>
      <c r="C17" s="23">
        <f t="shared" si="0"/>
        <v>0.82613244728572277</v>
      </c>
      <c r="D17" s="64">
        <v>4680512.1651376151</v>
      </c>
      <c r="E17" s="23">
        <f t="shared" si="1"/>
        <v>0.80576332746964685</v>
      </c>
    </row>
    <row r="18" spans="1:5" s="33" customFormat="1" ht="15.75" customHeight="1" x14ac:dyDescent="0.15">
      <c r="A18" s="16" t="s">
        <v>9</v>
      </c>
      <c r="B18" s="64">
        <v>180113206.97260273</v>
      </c>
      <c r="C18" s="23">
        <f t="shared" si="0"/>
        <v>7.2725087489294253</v>
      </c>
      <c r="D18" s="64">
        <v>66297606.238532111</v>
      </c>
      <c r="E18" s="62">
        <f t="shared" si="1"/>
        <v>11.413319295253109</v>
      </c>
    </row>
    <row r="19" spans="1:5" s="33" customFormat="1" ht="15.75" customHeight="1" x14ac:dyDescent="0.15">
      <c r="A19" s="16" t="s">
        <v>10</v>
      </c>
      <c r="B19" s="64">
        <v>0</v>
      </c>
      <c r="C19" s="23">
        <f t="shared" si="0"/>
        <v>0</v>
      </c>
      <c r="D19" s="64">
        <v>0</v>
      </c>
      <c r="E19" s="23">
        <f t="shared" si="1"/>
        <v>0</v>
      </c>
    </row>
    <row r="20" spans="1:5" s="33" customFormat="1" ht="15.75" customHeight="1" x14ac:dyDescent="0.15">
      <c r="A20" s="16" t="s">
        <v>11</v>
      </c>
      <c r="B20" s="64">
        <v>68493.150684931505</v>
      </c>
      <c r="C20" s="23">
        <f t="shared" si="0"/>
        <v>2.7655775274362591E-3</v>
      </c>
      <c r="D20" s="64">
        <v>18348.623853211007</v>
      </c>
      <c r="E20" s="23">
        <f t="shared" si="1"/>
        <v>3.1587671794925326E-3</v>
      </c>
    </row>
    <row r="21" spans="1:5" s="33" customFormat="1" ht="15.75" customHeight="1" x14ac:dyDescent="0.15">
      <c r="A21" s="16" t="s">
        <v>12</v>
      </c>
      <c r="B21" s="64">
        <v>16221336.301369863</v>
      </c>
      <c r="C21" s="23">
        <f t="shared" si="0"/>
        <v>0.6549759018447957</v>
      </c>
      <c r="D21" s="64">
        <v>50412.133027522934</v>
      </c>
      <c r="E21" s="23">
        <f t="shared" si="1"/>
        <v>8.6785904234275291E-3</v>
      </c>
    </row>
    <row r="22" spans="1:5" s="33" customFormat="1" ht="15.75" customHeight="1" x14ac:dyDescent="0.15">
      <c r="A22" s="16" t="s">
        <v>13</v>
      </c>
      <c r="B22" s="64">
        <v>51780.821917808222</v>
      </c>
      <c r="C22" s="23">
        <f t="shared" si="0"/>
        <v>2.0907766107418121E-3</v>
      </c>
      <c r="D22" s="64">
        <v>88616.34403669725</v>
      </c>
      <c r="E22" s="23">
        <f t="shared" si="1"/>
        <v>1.525555275148073E-2</v>
      </c>
    </row>
    <row r="23" spans="1:5" s="33" customFormat="1" ht="15.75" customHeight="1" x14ac:dyDescent="0.15">
      <c r="A23" s="16" t="s">
        <v>14</v>
      </c>
      <c r="B23" s="64">
        <v>4819727.4657534249</v>
      </c>
      <c r="C23" s="23">
        <f t="shared" si="0"/>
        <v>0.19460821752776278</v>
      </c>
      <c r="D23" s="64">
        <v>434100.46788990824</v>
      </c>
      <c r="E23" s="23">
        <f t="shared" si="1"/>
        <v>7.4731615926228206E-2</v>
      </c>
    </row>
    <row r="24" spans="1:5" s="33" customFormat="1" ht="15.75" customHeight="1" x14ac:dyDescent="0.15">
      <c r="A24" s="16" t="s">
        <v>15</v>
      </c>
      <c r="B24" s="64">
        <v>78844610.479452059</v>
      </c>
      <c r="C24" s="23">
        <f t="shared" si="0"/>
        <v>3.1835428903609948</v>
      </c>
      <c r="D24" s="64">
        <v>10495843.779816514</v>
      </c>
      <c r="E24" s="23">
        <f t="shared" si="1"/>
        <v>1.8068890134757067</v>
      </c>
    </row>
    <row r="25" spans="1:5" s="33" customFormat="1" ht="15.75" customHeight="1" x14ac:dyDescent="0.15">
      <c r="A25" s="16" t="s">
        <v>16</v>
      </c>
      <c r="B25" s="64">
        <v>66880250.8630137</v>
      </c>
      <c r="C25" s="23">
        <f t="shared" si="0"/>
        <v>2.7004527747143325</v>
      </c>
      <c r="D25" s="64">
        <v>20430849.311926607</v>
      </c>
      <c r="E25" s="23">
        <f t="shared" si="1"/>
        <v>3.5172281459340899</v>
      </c>
    </row>
    <row r="26" spans="1:5" s="34" customFormat="1" ht="15.75" customHeight="1" x14ac:dyDescent="0.15">
      <c r="A26" s="17" t="s">
        <v>55</v>
      </c>
      <c r="B26" s="72">
        <v>119087632.30136986</v>
      </c>
      <c r="C26" s="24">
        <f t="shared" si="0"/>
        <v>4.8084527634486083</v>
      </c>
      <c r="D26" s="72">
        <v>21514257.573394496</v>
      </c>
      <c r="E26" s="24">
        <f t="shared" si="1"/>
        <v>3.7037399239123028</v>
      </c>
    </row>
    <row r="27" spans="1:5" s="33" customFormat="1" ht="15.75" customHeight="1" x14ac:dyDescent="0.15">
      <c r="A27" s="16" t="s">
        <v>17</v>
      </c>
      <c r="B27" s="64">
        <v>0</v>
      </c>
      <c r="C27" s="23">
        <f t="shared" si="0"/>
        <v>0</v>
      </c>
      <c r="D27" s="64">
        <v>27509.706422018349</v>
      </c>
      <c r="E27" s="23">
        <f t="shared" si="1"/>
        <v>4.7358732981023863E-3</v>
      </c>
    </row>
    <row r="28" spans="1:5" s="33" customFormat="1" ht="15.75" customHeight="1" x14ac:dyDescent="0.15">
      <c r="A28" s="16" t="s">
        <v>18</v>
      </c>
      <c r="B28" s="64">
        <v>7758533.506849315</v>
      </c>
      <c r="C28" s="23">
        <f t="shared" si="0"/>
        <v>0.31326965832109399</v>
      </c>
      <c r="D28" s="64">
        <v>3435313.5642201835</v>
      </c>
      <c r="E28" s="23">
        <f t="shared" si="1"/>
        <v>0.59139888771687055</v>
      </c>
    </row>
    <row r="29" spans="1:5" s="33" customFormat="1" ht="15.75" customHeight="1" x14ac:dyDescent="0.15">
      <c r="A29" s="16" t="s">
        <v>67</v>
      </c>
      <c r="B29" s="64">
        <v>23801309.10958904</v>
      </c>
      <c r="C29" s="23">
        <f t="shared" si="0"/>
        <v>0.96103573771683326</v>
      </c>
      <c r="D29" s="64">
        <v>1469216.8256880734</v>
      </c>
      <c r="E29" s="23">
        <f t="shared" si="1"/>
        <v>0.25292980692552203</v>
      </c>
    </row>
    <row r="30" spans="1:5" s="34" customFormat="1" ht="15.75" customHeight="1" x14ac:dyDescent="0.15">
      <c r="A30" s="16" t="s">
        <v>56</v>
      </c>
      <c r="B30" s="72">
        <v>37423432.479452051</v>
      </c>
      <c r="C30" s="24">
        <f>B30/$B$13*100</f>
        <v>1.5110620964246317</v>
      </c>
      <c r="D30" s="72">
        <v>6884546</v>
      </c>
      <c r="E30" s="24">
        <f t="shared" si="1"/>
        <v>1.1851939483026099</v>
      </c>
    </row>
    <row r="31" spans="1:5" s="34" customFormat="1" ht="15.75" customHeight="1" x14ac:dyDescent="0.15">
      <c r="A31" s="16" t="s">
        <v>57</v>
      </c>
      <c r="B31" s="72">
        <v>14558604.602739725</v>
      </c>
      <c r="C31" s="24">
        <f>B31/$B$13*100</f>
        <v>0.58783906591443924</v>
      </c>
      <c r="D31" s="72">
        <v>2904641.3486238532</v>
      </c>
      <c r="E31" s="24">
        <f t="shared" si="1"/>
        <v>0.50004217393253259</v>
      </c>
    </row>
    <row r="32" spans="1:5" s="34" customFormat="1" ht="15.75" customHeight="1" x14ac:dyDescent="0.15">
      <c r="A32" s="16" t="s">
        <v>58</v>
      </c>
      <c r="B32" s="72">
        <v>10989960.232876712</v>
      </c>
      <c r="C32" s="24">
        <f>B32/$B$13*100</f>
        <v>0.44374637089294505</v>
      </c>
      <c r="D32" s="72">
        <v>17274507.674311928</v>
      </c>
      <c r="E32" s="24">
        <f t="shared" si="1"/>
        <v>2.9738550596512083</v>
      </c>
    </row>
    <row r="33" spans="1:5" s="33" customFormat="1" ht="15.75" customHeight="1" x14ac:dyDescent="0.15">
      <c r="A33" s="16" t="s">
        <v>19</v>
      </c>
      <c r="B33" s="64">
        <v>3223380.3972602738</v>
      </c>
      <c r="C33" s="23">
        <f>B33/$B$13*100</f>
        <v>0.13015182248000701</v>
      </c>
      <c r="D33" s="64">
        <v>1029509.0091743119</v>
      </c>
      <c r="E33" s="23">
        <f t="shared" si="1"/>
        <v>0.17723287016985731</v>
      </c>
    </row>
    <row r="34" spans="1:5" s="34" customFormat="1" ht="15.75" customHeight="1" x14ac:dyDescent="0.15">
      <c r="A34" s="17" t="s">
        <v>59</v>
      </c>
      <c r="B34" s="72">
        <v>1681417.2191780822</v>
      </c>
      <c r="C34" s="24">
        <f>B34/$B$13*100</f>
        <v>6.7891309263807764E-2</v>
      </c>
      <c r="D34" s="72">
        <v>349619.27064220182</v>
      </c>
      <c r="E34" s="24">
        <f t="shared" si="1"/>
        <v>6.0187940319537392E-2</v>
      </c>
    </row>
    <row r="35" spans="1:5" s="34" customFormat="1" ht="15.75" customHeight="1" x14ac:dyDescent="0.15">
      <c r="A35" s="17" t="s">
        <v>64</v>
      </c>
      <c r="B35" s="72">
        <v>216580167.56164384</v>
      </c>
      <c r="C35" s="24">
        <f t="shared" si="0"/>
        <v>8.74495096673418</v>
      </c>
      <c r="D35" s="72">
        <v>40046118.844036698</v>
      </c>
      <c r="E35" s="24">
        <f t="shared" si="1"/>
        <v>6.8940519399477314</v>
      </c>
    </row>
    <row r="36" spans="1:5" s="33" customFormat="1" ht="15.75" customHeight="1" x14ac:dyDescent="0.15">
      <c r="A36" s="16" t="s">
        <v>20</v>
      </c>
      <c r="B36" s="64">
        <v>684733.58904109593</v>
      </c>
      <c r="C36" s="23">
        <f t="shared" si="0"/>
        <v>2.7647783861539314E-2</v>
      </c>
      <c r="D36" s="64">
        <v>712801.91743119271</v>
      </c>
      <c r="E36" s="23">
        <f t="shared" si="1"/>
        <v>0.12271085397322441</v>
      </c>
    </row>
    <row r="37" spans="1:5" s="33" customFormat="1" ht="15.75" customHeight="1" x14ac:dyDescent="0.15">
      <c r="A37" s="16" t="s">
        <v>21</v>
      </c>
      <c r="B37" s="64">
        <v>1292497.9315068494</v>
      </c>
      <c r="C37" s="23">
        <f t="shared" si="0"/>
        <v>5.2187747211044605E-2</v>
      </c>
      <c r="D37" s="64">
        <v>2063277.0917431193</v>
      </c>
      <c r="E37" s="23">
        <f t="shared" si="1"/>
        <v>0.35519895179803485</v>
      </c>
    </row>
    <row r="38" spans="1:5" s="33" customFormat="1" ht="15.75" customHeight="1" x14ac:dyDescent="0.15">
      <c r="A38" s="16" t="s">
        <v>68</v>
      </c>
      <c r="B38" s="64">
        <v>20900138.04109589</v>
      </c>
      <c r="C38" s="23">
        <f t="shared" si="0"/>
        <v>0.84389390046684887</v>
      </c>
      <c r="D38" s="64">
        <v>13944339.211009175</v>
      </c>
      <c r="E38" s="23">
        <f t="shared" si="1"/>
        <v>2.4005571966498391</v>
      </c>
    </row>
    <row r="39" spans="1:5" s="33" customFormat="1" ht="15.75" customHeight="1" x14ac:dyDescent="0.15">
      <c r="A39" s="16" t="s">
        <v>22</v>
      </c>
      <c r="B39" s="64">
        <v>5727552.8082191776</v>
      </c>
      <c r="C39" s="23">
        <f t="shared" si="0"/>
        <v>0.23126387347078481</v>
      </c>
      <c r="D39" s="64">
        <v>3457628.5779816513</v>
      </c>
      <c r="E39" s="23">
        <f t="shared" si="1"/>
        <v>0.59524048006971142</v>
      </c>
    </row>
    <row r="40" spans="1:5" s="33" customFormat="1" ht="15.75" customHeight="1" x14ac:dyDescent="0.15">
      <c r="A40" s="16" t="s">
        <v>23</v>
      </c>
      <c r="B40" s="64">
        <v>2572389.0410958906</v>
      </c>
      <c r="C40" s="23">
        <f t="shared" si="0"/>
        <v>0.10386646332862032</v>
      </c>
      <c r="D40" s="64">
        <v>1579763.2798165136</v>
      </c>
      <c r="E40" s="23">
        <f t="shared" si="1"/>
        <v>0.27196068978102761</v>
      </c>
    </row>
    <row r="41" spans="1:5" s="33" customFormat="1" ht="15.75" customHeight="1" x14ac:dyDescent="0.15">
      <c r="A41" s="16" t="s">
        <v>24</v>
      </c>
      <c r="B41" s="64">
        <v>3618164.2328767125</v>
      </c>
      <c r="C41" s="23">
        <f t="shared" si="0"/>
        <v>0.14609217991805534</v>
      </c>
      <c r="D41" s="64">
        <v>1064435.1743119266</v>
      </c>
      <c r="E41" s="23">
        <f t="shared" si="1"/>
        <v>0.18324550768560904</v>
      </c>
    </row>
    <row r="42" spans="1:5" s="33" customFormat="1" ht="15.75" customHeight="1" x14ac:dyDescent="0.15">
      <c r="A42" s="16" t="s">
        <v>25</v>
      </c>
      <c r="B42" s="64">
        <v>54838864.273972601</v>
      </c>
      <c r="C42" s="23">
        <f t="shared" si="0"/>
        <v>2.2142525077268962</v>
      </c>
      <c r="D42" s="64">
        <v>3253482.3302752292</v>
      </c>
      <c r="E42" s="23">
        <f t="shared" si="1"/>
        <v>0.56009612961430921</v>
      </c>
    </row>
    <row r="43" spans="1:5" s="33" customFormat="1" ht="15.75" customHeight="1" thickBot="1" x14ac:dyDescent="0.2">
      <c r="A43" s="19" t="s">
        <v>26</v>
      </c>
      <c r="B43" s="70">
        <v>131746425.83561644</v>
      </c>
      <c r="C43" s="25">
        <f t="shared" si="0"/>
        <v>5.3195823373210178</v>
      </c>
      <c r="D43" s="71">
        <v>10059309.555045871</v>
      </c>
      <c r="E43" s="25">
        <f t="shared" si="1"/>
        <v>1.7317384194604823</v>
      </c>
    </row>
  </sheetData>
  <mergeCells count="5">
    <mergeCell ref="A1:E1"/>
    <mergeCell ref="A6:A8"/>
    <mergeCell ref="B6:E6"/>
    <mergeCell ref="B7:C7"/>
    <mergeCell ref="D7:E7"/>
  </mergeCells>
  <phoneticPr fontId="2" type="noConversion"/>
  <printOptions horizontalCentered="1"/>
  <pageMargins left="0.94488188976377963" right="0.62992125984251968" top="1.0236220472440944" bottom="0.74803149606299213" header="0.51181102362204722" footer="0.31496062992125984"/>
  <pageSetup paperSize="9" orientation="portrait" horizontalDpi="1200" verticalDpi="1200" r:id="rId1"/>
  <headerFooter>
    <oddHeader>&amp;R113</oddHeader>
  </headerFooter>
  <ignoredErrors>
    <ignoredError sqref="C13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topLeftCell="A6" zoomScale="90" zoomScaleNormal="90" workbookViewId="0">
      <selection activeCell="E44" sqref="E44"/>
    </sheetView>
  </sheetViews>
  <sheetFormatPr defaultRowHeight="13.5" x14ac:dyDescent="0.15"/>
  <cols>
    <col min="1" max="1" width="21.21875" style="6" customWidth="1"/>
    <col min="2" max="2" width="12.21875" customWidth="1"/>
    <col min="3" max="3" width="12.21875" style="10" customWidth="1"/>
    <col min="4" max="4" width="12.21875" customWidth="1"/>
    <col min="5" max="5" width="12.21875" style="10" customWidth="1"/>
  </cols>
  <sheetData>
    <row r="1" spans="1:5" ht="33" customHeight="1" x14ac:dyDescent="0.3">
      <c r="A1" s="82" t="s">
        <v>73</v>
      </c>
      <c r="B1" s="82"/>
      <c r="C1" s="82"/>
      <c r="D1" s="82"/>
      <c r="E1" s="82"/>
    </row>
    <row r="2" spans="1:5" ht="9" customHeight="1" x14ac:dyDescent="0.15">
      <c r="A2" s="26"/>
      <c r="B2" s="27"/>
      <c r="C2" s="27"/>
      <c r="D2" s="27"/>
      <c r="E2" s="27"/>
    </row>
    <row r="3" spans="1:5" ht="16.5" x14ac:dyDescent="0.15">
      <c r="A3" s="28" t="s">
        <v>29</v>
      </c>
      <c r="B3" s="29"/>
      <c r="C3" s="29"/>
      <c r="D3" s="29"/>
      <c r="E3" s="29"/>
    </row>
    <row r="4" spans="1:5" ht="9" customHeight="1" x14ac:dyDescent="0.15">
      <c r="B4" s="9"/>
      <c r="C4"/>
      <c r="E4"/>
    </row>
    <row r="5" spans="1:5" s="15" customFormat="1" ht="15" customHeight="1" x14ac:dyDescent="0.15">
      <c r="A5" s="31"/>
      <c r="E5" s="32" t="s">
        <v>0</v>
      </c>
    </row>
    <row r="6" spans="1:5" s="15" customFormat="1" ht="19.5" customHeight="1" x14ac:dyDescent="0.15">
      <c r="A6" s="83" t="s">
        <v>34</v>
      </c>
      <c r="B6" s="86" t="s">
        <v>41</v>
      </c>
      <c r="C6" s="86"/>
      <c r="D6" s="86"/>
      <c r="E6" s="87"/>
    </row>
    <row r="7" spans="1:5" s="15" customFormat="1" ht="19.5" customHeight="1" x14ac:dyDescent="0.15">
      <c r="A7" s="84"/>
      <c r="B7" s="88" t="s">
        <v>66</v>
      </c>
      <c r="C7" s="88"/>
      <c r="D7" s="88" t="s">
        <v>65</v>
      </c>
      <c r="E7" s="89"/>
    </row>
    <row r="8" spans="1:5" s="15" customFormat="1" ht="19.5" customHeight="1" thickBot="1" x14ac:dyDescent="0.2">
      <c r="A8" s="85"/>
      <c r="B8" s="48" t="s">
        <v>32</v>
      </c>
      <c r="C8" s="49" t="s">
        <v>33</v>
      </c>
      <c r="D8" s="48" t="s">
        <v>32</v>
      </c>
      <c r="E8" s="50" t="s">
        <v>33</v>
      </c>
    </row>
    <row r="9" spans="1:5" s="15" customFormat="1" ht="15.75" customHeight="1" thickTop="1" x14ac:dyDescent="0.15">
      <c r="A9" s="16" t="s">
        <v>1</v>
      </c>
      <c r="B9" s="73">
        <v>332121755.43801087</v>
      </c>
      <c r="C9" s="21"/>
      <c r="D9" s="73">
        <v>1101021663.9679642</v>
      </c>
      <c r="E9" s="21"/>
    </row>
    <row r="10" spans="1:5" s="15" customFormat="1" ht="15.75" customHeight="1" x14ac:dyDescent="0.15">
      <c r="A10" s="16" t="s">
        <v>2</v>
      </c>
      <c r="B10" s="73">
        <v>117121418.1852861</v>
      </c>
      <c r="C10" s="21"/>
      <c r="D10" s="73">
        <v>325381293.34970057</v>
      </c>
      <c r="E10" s="21"/>
    </row>
    <row r="11" spans="1:5" s="15" customFormat="1" ht="15.75" customHeight="1" x14ac:dyDescent="0.15">
      <c r="A11" s="16" t="s">
        <v>3</v>
      </c>
      <c r="B11" s="73">
        <v>66547535.513623975</v>
      </c>
      <c r="C11" s="21"/>
      <c r="D11" s="73">
        <v>185389125.48143712</v>
      </c>
      <c r="E11" s="21"/>
    </row>
    <row r="12" spans="1:5" s="15" customFormat="1" ht="15.75" customHeight="1" x14ac:dyDescent="0.15">
      <c r="A12" s="46" t="s">
        <v>4</v>
      </c>
      <c r="B12" s="74">
        <v>94091152.592643052</v>
      </c>
      <c r="C12" s="56"/>
      <c r="D12" s="74">
        <v>431910538.0224551</v>
      </c>
      <c r="E12" s="56"/>
    </row>
    <row r="13" spans="1:5" s="15" customFormat="1" ht="15.75" customHeight="1" thickBot="1" x14ac:dyDescent="0.2">
      <c r="A13" s="19" t="s">
        <v>5</v>
      </c>
      <c r="B13" s="63">
        <f>B10+B11</f>
        <v>183668953.69891009</v>
      </c>
      <c r="C13" s="55">
        <f>B13/$B$13*100</f>
        <v>100</v>
      </c>
      <c r="D13" s="63">
        <f>D10+D11</f>
        <v>510770418.83113766</v>
      </c>
      <c r="E13" s="55">
        <f>D13/$D$13*100</f>
        <v>100</v>
      </c>
    </row>
    <row r="14" spans="1:5" s="15" customFormat="1" ht="15.75" customHeight="1" x14ac:dyDescent="0.15">
      <c r="A14" s="16" t="s">
        <v>6</v>
      </c>
      <c r="B14" s="75">
        <v>54361649.146457769</v>
      </c>
      <c r="C14" s="22">
        <f t="shared" ref="C14:C43" si="0">B14/$B$13*100</f>
        <v>29.597625538594418</v>
      </c>
      <c r="D14" s="75">
        <v>158340707.11437127</v>
      </c>
      <c r="E14" s="22">
        <f t="shared" ref="E14:E43" si="1">D14/$D$13*100</f>
        <v>31.000367538261692</v>
      </c>
    </row>
    <row r="15" spans="1:5" s="15" customFormat="1" ht="15.75" customHeight="1" x14ac:dyDescent="0.15">
      <c r="A15" s="16" t="s">
        <v>7</v>
      </c>
      <c r="B15" s="75">
        <v>212102.02179836511</v>
      </c>
      <c r="C15" s="23">
        <f t="shared" si="0"/>
        <v>0.11548060656242728</v>
      </c>
      <c r="D15" s="75">
        <v>836871.0440119761</v>
      </c>
      <c r="E15" s="23">
        <f t="shared" si="1"/>
        <v>0.16384485341322172</v>
      </c>
    </row>
    <row r="16" spans="1:5" s="18" customFormat="1" ht="15.75" customHeight="1" x14ac:dyDescent="0.15">
      <c r="A16" s="16" t="s">
        <v>54</v>
      </c>
      <c r="B16" s="78">
        <v>295089.70776566758</v>
      </c>
      <c r="C16" s="24">
        <f t="shared" si="0"/>
        <v>0.16066390199478697</v>
      </c>
      <c r="D16" s="78">
        <v>1000828.8437125748</v>
      </c>
      <c r="E16" s="24">
        <f t="shared" si="1"/>
        <v>0.19594495037572879</v>
      </c>
    </row>
    <row r="17" spans="1:5" s="15" customFormat="1" ht="15.75" customHeight="1" x14ac:dyDescent="0.15">
      <c r="A17" s="16" t="s">
        <v>8</v>
      </c>
      <c r="B17" s="75">
        <v>2101551.9747956404</v>
      </c>
      <c r="C17" s="23">
        <f t="shared" si="0"/>
        <v>1.1442064281809601</v>
      </c>
      <c r="D17" s="75">
        <v>5171090.2571856286</v>
      </c>
      <c r="E17" s="23">
        <f t="shared" si="1"/>
        <v>1.012409894257249</v>
      </c>
    </row>
    <row r="18" spans="1:5" s="15" customFormat="1" ht="15.75" customHeight="1" x14ac:dyDescent="0.15">
      <c r="A18" s="16" t="s">
        <v>9</v>
      </c>
      <c r="B18" s="75">
        <v>23415362.707084469</v>
      </c>
      <c r="C18" s="62">
        <f t="shared" si="0"/>
        <v>12.748677572078648</v>
      </c>
      <c r="D18" s="75">
        <v>60125291.457784429</v>
      </c>
      <c r="E18" s="62">
        <f t="shared" si="1"/>
        <v>11.771490525112426</v>
      </c>
    </row>
    <row r="19" spans="1:5" s="15" customFormat="1" ht="15.75" customHeight="1" x14ac:dyDescent="0.15">
      <c r="A19" s="16" t="s">
        <v>10</v>
      </c>
      <c r="B19" s="75">
        <v>18814.557220708448</v>
      </c>
      <c r="C19" s="23">
        <f t="shared" si="0"/>
        <v>1.0243732999944724E-2</v>
      </c>
      <c r="D19" s="75">
        <v>32774.643113772458</v>
      </c>
      <c r="E19" s="23">
        <f t="shared" si="1"/>
        <v>6.416707370950521E-3</v>
      </c>
    </row>
    <row r="20" spans="1:5" s="15" customFormat="1" ht="15.75" customHeight="1" x14ac:dyDescent="0.15">
      <c r="A20" s="16" t="s">
        <v>11</v>
      </c>
      <c r="B20" s="75">
        <v>83985.634196185289</v>
      </c>
      <c r="C20" s="23">
        <f t="shared" si="0"/>
        <v>4.5726636159676488E-2</v>
      </c>
      <c r="D20" s="75">
        <v>102556.5763473054</v>
      </c>
      <c r="E20" s="23">
        <f t="shared" si="1"/>
        <v>2.00788010750503E-2</v>
      </c>
    </row>
    <row r="21" spans="1:5" s="15" customFormat="1" ht="15.75" customHeight="1" x14ac:dyDescent="0.15">
      <c r="A21" s="16" t="s">
        <v>12</v>
      </c>
      <c r="B21" s="75">
        <v>6720.867847411444</v>
      </c>
      <c r="C21" s="23">
        <f t="shared" si="0"/>
        <v>3.6592291250425557E-3</v>
      </c>
      <c r="D21" s="75">
        <v>98750.432934131735</v>
      </c>
      <c r="E21" s="23">
        <f t="shared" si="1"/>
        <v>1.9333624128060351E-2</v>
      </c>
    </row>
    <row r="22" spans="1:5" s="15" customFormat="1" ht="15.75" customHeight="1" x14ac:dyDescent="0.15">
      <c r="A22" s="16" t="s">
        <v>13</v>
      </c>
      <c r="B22" s="75">
        <v>141930.47547683923</v>
      </c>
      <c r="C22" s="23">
        <f t="shared" si="0"/>
        <v>7.7275158712727762E-2</v>
      </c>
      <c r="D22" s="75">
        <v>302365.53413173655</v>
      </c>
      <c r="E22" s="23">
        <f t="shared" si="1"/>
        <v>5.9197933745591395E-2</v>
      </c>
    </row>
    <row r="23" spans="1:5" s="15" customFormat="1" ht="15.75" customHeight="1" x14ac:dyDescent="0.15">
      <c r="A23" s="16" t="s">
        <v>14</v>
      </c>
      <c r="B23" s="75">
        <v>358494.86716621253</v>
      </c>
      <c r="C23" s="23">
        <f t="shared" si="0"/>
        <v>0.1951853375034171</v>
      </c>
      <c r="D23" s="75">
        <v>1471304.4646706586</v>
      </c>
      <c r="E23" s="23">
        <f t="shared" si="1"/>
        <v>0.28805592697353849</v>
      </c>
    </row>
    <row r="24" spans="1:5" s="15" customFormat="1" ht="15.75" customHeight="1" x14ac:dyDescent="0.15">
      <c r="A24" s="16" t="s">
        <v>15</v>
      </c>
      <c r="B24" s="75">
        <v>1387301.5517711171</v>
      </c>
      <c r="C24" s="23">
        <f t="shared" si="0"/>
        <v>0.75532719266497872</v>
      </c>
      <c r="D24" s="75">
        <v>5746031.1035928139</v>
      </c>
      <c r="E24" s="23">
        <f t="shared" si="1"/>
        <v>1.1249733523609695</v>
      </c>
    </row>
    <row r="25" spans="1:5" s="15" customFormat="1" ht="15.75" customHeight="1" x14ac:dyDescent="0.15">
      <c r="A25" s="16" t="s">
        <v>16</v>
      </c>
      <c r="B25" s="75">
        <v>3952688.9816076295</v>
      </c>
      <c r="C25" s="23">
        <f t="shared" si="0"/>
        <v>2.1520724662521369</v>
      </c>
      <c r="D25" s="75">
        <v>12908878.076347305</v>
      </c>
      <c r="E25" s="23">
        <f t="shared" si="1"/>
        <v>2.5273347085934161</v>
      </c>
    </row>
    <row r="26" spans="1:5" s="18" customFormat="1" ht="15.75" customHeight="1" x14ac:dyDescent="0.15">
      <c r="A26" s="17" t="s">
        <v>55</v>
      </c>
      <c r="B26" s="78">
        <v>2861816.2397820163</v>
      </c>
      <c r="C26" s="24">
        <f t="shared" si="0"/>
        <v>1.5581382602491509</v>
      </c>
      <c r="D26" s="78">
        <v>9680548.8967065867</v>
      </c>
      <c r="E26" s="24">
        <f t="shared" si="1"/>
        <v>1.8952837791311103</v>
      </c>
    </row>
    <row r="27" spans="1:5" s="15" customFormat="1" ht="15.75" customHeight="1" x14ac:dyDescent="0.15">
      <c r="A27" s="16" t="s">
        <v>17</v>
      </c>
      <c r="B27" s="75">
        <v>8026.6559945504086</v>
      </c>
      <c r="C27" s="23">
        <f t="shared" si="0"/>
        <v>4.3701757062919663E-3</v>
      </c>
      <c r="D27" s="75">
        <v>20293.017964071856</v>
      </c>
      <c r="E27" s="23">
        <f t="shared" si="1"/>
        <v>3.973021384149655E-3</v>
      </c>
    </row>
    <row r="28" spans="1:5" s="15" customFormat="1" ht="15.75" customHeight="1" x14ac:dyDescent="0.15">
      <c r="A28" s="16" t="s">
        <v>18</v>
      </c>
      <c r="B28" s="75">
        <v>1021214.2493188011</v>
      </c>
      <c r="C28" s="23">
        <f t="shared" si="0"/>
        <v>0.55600809432000431</v>
      </c>
      <c r="D28" s="75">
        <v>4276592.2697604792</v>
      </c>
      <c r="E28" s="23">
        <f t="shared" si="1"/>
        <v>0.83728268358750324</v>
      </c>
    </row>
    <row r="29" spans="1:5" s="15" customFormat="1" ht="15.75" customHeight="1" x14ac:dyDescent="0.15">
      <c r="A29" s="16" t="s">
        <v>67</v>
      </c>
      <c r="B29" s="75">
        <v>1386094.6144414169</v>
      </c>
      <c r="C29" s="23">
        <f t="shared" si="0"/>
        <v>0.7546700661853023</v>
      </c>
      <c r="D29" s="75">
        <v>3216991.0320359282</v>
      </c>
      <c r="E29" s="23">
        <f t="shared" si="1"/>
        <v>0.62983111657049107</v>
      </c>
    </row>
    <row r="30" spans="1:5" s="18" customFormat="1" ht="15.75" customHeight="1" x14ac:dyDescent="0.15">
      <c r="A30" s="16" t="s">
        <v>56</v>
      </c>
      <c r="B30" s="78">
        <v>2856992.6880108994</v>
      </c>
      <c r="C30" s="24">
        <f t="shared" si="0"/>
        <v>1.5555120397181492</v>
      </c>
      <c r="D30" s="78">
        <v>8354564.8398203589</v>
      </c>
      <c r="E30" s="24">
        <f t="shared" si="1"/>
        <v>1.6356790706359221</v>
      </c>
    </row>
    <row r="31" spans="1:5" s="18" customFormat="1" ht="15.75" customHeight="1" x14ac:dyDescent="0.15">
      <c r="A31" s="16" t="s">
        <v>57</v>
      </c>
      <c r="B31" s="78">
        <v>947568.01021798362</v>
      </c>
      <c r="C31" s="24">
        <f t="shared" si="0"/>
        <v>0.51591082277919387</v>
      </c>
      <c r="D31" s="78">
        <v>2886794.9823353295</v>
      </c>
      <c r="E31" s="24">
        <f t="shared" si="1"/>
        <v>0.56518444998078743</v>
      </c>
    </row>
    <row r="32" spans="1:5" s="18" customFormat="1" ht="15.75" customHeight="1" x14ac:dyDescent="0.15">
      <c r="A32" s="16" t="s">
        <v>58</v>
      </c>
      <c r="B32" s="78">
        <v>710159.49114441418</v>
      </c>
      <c r="C32" s="24">
        <f t="shared" si="0"/>
        <v>0.38665189562117508</v>
      </c>
      <c r="D32" s="78">
        <v>2478274.2293413174</v>
      </c>
      <c r="E32" s="24">
        <f t="shared" si="1"/>
        <v>0.48520316329451385</v>
      </c>
    </row>
    <row r="33" spans="1:5" s="15" customFormat="1" ht="15.75" customHeight="1" x14ac:dyDescent="0.15">
      <c r="A33" s="16" t="s">
        <v>19</v>
      </c>
      <c r="B33" s="75">
        <v>1008280.7813351499</v>
      </c>
      <c r="C33" s="23">
        <f t="shared" si="0"/>
        <v>0.54896636640508778</v>
      </c>
      <c r="D33" s="75">
        <v>2256445.2260479042</v>
      </c>
      <c r="E33" s="23">
        <f t="shared" si="1"/>
        <v>0.4417728871635952</v>
      </c>
    </row>
    <row r="34" spans="1:5" s="18" customFormat="1" ht="15.75" customHeight="1" x14ac:dyDescent="0.15">
      <c r="A34" s="16" t="s">
        <v>59</v>
      </c>
      <c r="B34" s="78">
        <v>149423.14918256132</v>
      </c>
      <c r="C34" s="24">
        <f t="shared" si="0"/>
        <v>8.1354603580696516E-2</v>
      </c>
      <c r="D34" s="78">
        <v>474568.60029940121</v>
      </c>
      <c r="E34" s="24">
        <f t="shared" si="1"/>
        <v>9.2912311050710072E-2</v>
      </c>
    </row>
    <row r="35" spans="1:5" s="18" customFormat="1" ht="15.75" customHeight="1" x14ac:dyDescent="0.15">
      <c r="A35" s="16" t="s">
        <v>60</v>
      </c>
      <c r="B35" s="78">
        <v>2797512.0892370571</v>
      </c>
      <c r="C35" s="24">
        <f t="shared" si="0"/>
        <v>1.5231273619726935</v>
      </c>
      <c r="D35" s="78">
        <v>12464187.616167665</v>
      </c>
      <c r="E35" s="24">
        <f t="shared" si="1"/>
        <v>2.4402720198031602</v>
      </c>
    </row>
    <row r="36" spans="1:5" s="15" customFormat="1" ht="15.75" customHeight="1" x14ac:dyDescent="0.15">
      <c r="A36" s="16" t="s">
        <v>20</v>
      </c>
      <c r="B36" s="75">
        <v>270465.97547683923</v>
      </c>
      <c r="C36" s="23">
        <f t="shared" si="0"/>
        <v>0.14725731814219195</v>
      </c>
      <c r="D36" s="75">
        <v>769123.43233532936</v>
      </c>
      <c r="E36" s="23">
        <f t="shared" si="1"/>
        <v>0.15058104462968205</v>
      </c>
    </row>
    <row r="37" spans="1:5" s="15" customFormat="1" ht="15.75" customHeight="1" x14ac:dyDescent="0.15">
      <c r="A37" s="16" t="s">
        <v>21</v>
      </c>
      <c r="B37" s="75">
        <v>72851.244550408723</v>
      </c>
      <c r="C37" s="23">
        <f t="shared" si="0"/>
        <v>3.9664430532900141E-2</v>
      </c>
      <c r="D37" s="75">
        <v>209956.19101796407</v>
      </c>
      <c r="E37" s="23">
        <f t="shared" si="1"/>
        <v>4.1105785158512924E-2</v>
      </c>
    </row>
    <row r="38" spans="1:5" s="15" customFormat="1" ht="15.75" customHeight="1" x14ac:dyDescent="0.15">
      <c r="A38" s="16" t="s">
        <v>68</v>
      </c>
      <c r="B38" s="75">
        <v>1977019.1239782015</v>
      </c>
      <c r="C38" s="23">
        <f t="shared" si="0"/>
        <v>1.0764035424403537</v>
      </c>
      <c r="D38" s="75">
        <v>5667809.3038922157</v>
      </c>
      <c r="E38" s="23">
        <f t="shared" si="1"/>
        <v>1.1096588790052879</v>
      </c>
    </row>
    <row r="39" spans="1:5" s="15" customFormat="1" ht="15.75" customHeight="1" x14ac:dyDescent="0.15">
      <c r="A39" s="16" t="s">
        <v>22</v>
      </c>
      <c r="B39" s="75">
        <v>542372.87193460495</v>
      </c>
      <c r="C39" s="23">
        <f t="shared" si="0"/>
        <v>0.29529915699510162</v>
      </c>
      <c r="D39" s="75">
        <v>1517719.7955089821</v>
      </c>
      <c r="E39" s="23">
        <f t="shared" si="1"/>
        <v>0.29714324470516079</v>
      </c>
    </row>
    <row r="40" spans="1:5" s="15" customFormat="1" ht="15.75" customHeight="1" x14ac:dyDescent="0.15">
      <c r="A40" s="16" t="s">
        <v>23</v>
      </c>
      <c r="B40" s="75">
        <v>435007.20912806538</v>
      </c>
      <c r="C40" s="23">
        <f t="shared" si="0"/>
        <v>0.23684308118898309</v>
      </c>
      <c r="D40" s="75">
        <v>1210103.9158682635</v>
      </c>
      <c r="E40" s="23">
        <f t="shared" si="1"/>
        <v>0.23691738425993844</v>
      </c>
    </row>
    <row r="41" spans="1:5" s="15" customFormat="1" ht="15.75" customHeight="1" x14ac:dyDescent="0.15">
      <c r="A41" s="16" t="s">
        <v>24</v>
      </c>
      <c r="B41" s="75">
        <v>99603.060626702994</v>
      </c>
      <c r="C41" s="23">
        <f t="shared" si="0"/>
        <v>5.4229666266833024E-2</v>
      </c>
      <c r="D41" s="75">
        <v>308192.9008982036</v>
      </c>
      <c r="E41" s="23">
        <f t="shared" si="1"/>
        <v>6.0338831211776411E-2</v>
      </c>
    </row>
    <row r="42" spans="1:5" s="15" customFormat="1" ht="15.75" customHeight="1" x14ac:dyDescent="0.15">
      <c r="A42" s="16" t="s">
        <v>25</v>
      </c>
      <c r="B42" s="75">
        <v>87296.382833787473</v>
      </c>
      <c r="C42" s="23">
        <f t="shared" si="0"/>
        <v>4.7529199179134597E-2</v>
      </c>
      <c r="D42" s="75">
        <v>481622.36646706588</v>
      </c>
      <c r="E42" s="23">
        <f t="shared" si="1"/>
        <v>9.4293316274898023E-2</v>
      </c>
    </row>
    <row r="43" spans="1:5" s="15" customFormat="1" ht="15.75" customHeight="1" thickBot="1" x14ac:dyDescent="0.2">
      <c r="A43" s="19" t="s">
        <v>26</v>
      </c>
      <c r="B43" s="76">
        <v>5155901.9625340598</v>
      </c>
      <c r="C43" s="25">
        <f t="shared" si="0"/>
        <v>2.8071711950764247</v>
      </c>
      <c r="D43" s="77">
        <v>14270176.064071856</v>
      </c>
      <c r="E43" s="25">
        <f t="shared" si="1"/>
        <v>2.7938532730082835</v>
      </c>
    </row>
    <row r="44" spans="1:5" s="15" customFormat="1" ht="11.25" x14ac:dyDescent="0.15">
      <c r="A44" s="31"/>
      <c r="C44" s="35"/>
      <c r="E44" s="35"/>
    </row>
    <row r="45" spans="1:5" s="15" customFormat="1" ht="11.25" x14ac:dyDescent="0.15">
      <c r="A45" s="31"/>
      <c r="C45" s="35"/>
      <c r="E45" s="35"/>
    </row>
  </sheetData>
  <mergeCells count="5">
    <mergeCell ref="D7:E7"/>
    <mergeCell ref="A1:E1"/>
    <mergeCell ref="A6:A8"/>
    <mergeCell ref="B6:E6"/>
    <mergeCell ref="B7:C7"/>
  </mergeCells>
  <phoneticPr fontId="2" type="noConversion"/>
  <printOptions horizontalCentered="1"/>
  <pageMargins left="0.59055118110236227" right="0.94488188976377963" top="0.98425196850393704" bottom="0.74803149606299213" header="0.51181102362204722" footer="0.31496062992125984"/>
  <pageSetup paperSize="9" orientation="portrait" horizontalDpi="1200" verticalDpi="1200" r:id="rId1"/>
  <headerFooter>
    <oddHeader>&amp;L114</oddHeader>
  </headerFooter>
  <ignoredErrors>
    <ignoredError sqref="C13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topLeftCell="A7" zoomScale="90" zoomScaleNormal="90" workbookViewId="0">
      <selection activeCell="E45" sqref="E45"/>
    </sheetView>
  </sheetViews>
  <sheetFormatPr defaultRowHeight="13.5" x14ac:dyDescent="0.15"/>
  <cols>
    <col min="1" max="1" width="21.21875" style="6" customWidth="1"/>
    <col min="2" max="2" width="12.21875" customWidth="1"/>
    <col min="3" max="3" width="12.21875" style="10" customWidth="1"/>
    <col min="4" max="4" width="12.21875" customWidth="1"/>
    <col min="5" max="5" width="12.21875" style="10" customWidth="1"/>
    <col min="6" max="6" width="12.6640625" bestFit="1" customWidth="1"/>
  </cols>
  <sheetData>
    <row r="1" spans="1:5" ht="33" customHeight="1" x14ac:dyDescent="0.3">
      <c r="A1" s="82" t="s">
        <v>74</v>
      </c>
      <c r="B1" s="82"/>
      <c r="C1" s="82"/>
      <c r="D1" s="82"/>
      <c r="E1" s="82"/>
    </row>
    <row r="2" spans="1:5" ht="9" customHeight="1" x14ac:dyDescent="0.15">
      <c r="B2" s="7"/>
      <c r="C2" s="7"/>
      <c r="D2" s="7"/>
      <c r="E2" s="7"/>
    </row>
    <row r="3" spans="1:5" ht="16.5" x14ac:dyDescent="0.15">
      <c r="A3" s="8"/>
      <c r="C3"/>
      <c r="E3"/>
    </row>
    <row r="4" spans="1:5" ht="9" customHeight="1" x14ac:dyDescent="0.15">
      <c r="B4" s="9"/>
      <c r="C4"/>
      <c r="E4"/>
    </row>
    <row r="5" spans="1:5" s="15" customFormat="1" ht="15" customHeight="1" x14ac:dyDescent="0.15">
      <c r="A5" s="31"/>
      <c r="E5" s="32" t="s">
        <v>35</v>
      </c>
    </row>
    <row r="6" spans="1:5" s="15" customFormat="1" ht="19.5" customHeight="1" x14ac:dyDescent="0.15">
      <c r="A6" s="83" t="s">
        <v>34</v>
      </c>
      <c r="B6" s="86" t="s">
        <v>41</v>
      </c>
      <c r="C6" s="86"/>
      <c r="D6" s="86"/>
      <c r="E6" s="87"/>
    </row>
    <row r="7" spans="1:5" s="15" customFormat="1" ht="19.5" customHeight="1" x14ac:dyDescent="0.15">
      <c r="A7" s="84"/>
      <c r="B7" s="88" t="s">
        <v>42</v>
      </c>
      <c r="C7" s="88"/>
      <c r="D7" s="88" t="s">
        <v>61</v>
      </c>
      <c r="E7" s="89"/>
    </row>
    <row r="8" spans="1:5" s="15" customFormat="1" ht="19.5" customHeight="1" thickBot="1" x14ac:dyDescent="0.2">
      <c r="A8" s="85"/>
      <c r="B8" s="48" t="s">
        <v>32</v>
      </c>
      <c r="C8" s="49" t="s">
        <v>33</v>
      </c>
      <c r="D8" s="48" t="s">
        <v>32</v>
      </c>
      <c r="E8" s="50" t="s">
        <v>33</v>
      </c>
    </row>
    <row r="9" spans="1:5" s="15" customFormat="1" ht="15.75" customHeight="1" thickTop="1" x14ac:dyDescent="0.15">
      <c r="A9" s="16" t="s">
        <v>36</v>
      </c>
      <c r="B9" s="73">
        <v>3486342001.5918369</v>
      </c>
      <c r="C9" s="21"/>
      <c r="D9" s="73">
        <v>9455049235.533596</v>
      </c>
      <c r="E9" s="21"/>
    </row>
    <row r="10" spans="1:5" s="15" customFormat="1" ht="15.75" customHeight="1" x14ac:dyDescent="0.15">
      <c r="A10" s="16" t="s">
        <v>37</v>
      </c>
      <c r="B10" s="73">
        <v>831396830.36178112</v>
      </c>
      <c r="C10" s="21"/>
      <c r="D10" s="73">
        <v>1625014610.0513835</v>
      </c>
      <c r="E10" s="21"/>
    </row>
    <row r="11" spans="1:5" s="15" customFormat="1" ht="15.75" customHeight="1" x14ac:dyDescent="0.15">
      <c r="A11" s="16" t="s">
        <v>38</v>
      </c>
      <c r="B11" s="73">
        <v>449840136.65306121</v>
      </c>
      <c r="C11" s="21"/>
      <c r="D11" s="73">
        <v>809520384.73386037</v>
      </c>
      <c r="E11" s="21"/>
    </row>
    <row r="12" spans="1:5" s="15" customFormat="1" ht="15.75" customHeight="1" x14ac:dyDescent="0.15">
      <c r="A12" s="46" t="s">
        <v>39</v>
      </c>
      <c r="B12" s="74">
        <v>1752842617.2894249</v>
      </c>
      <c r="C12" s="56"/>
      <c r="D12" s="74">
        <v>5937294076.382082</v>
      </c>
      <c r="E12" s="56"/>
    </row>
    <row r="13" spans="1:5" s="15" customFormat="1" ht="15.75" customHeight="1" thickBot="1" x14ac:dyDescent="0.2">
      <c r="A13" s="19" t="s">
        <v>40</v>
      </c>
      <c r="B13" s="63">
        <f>B10+B11</f>
        <v>1281236967.0148423</v>
      </c>
      <c r="C13" s="55">
        <f>B13/$B$13*100</f>
        <v>100</v>
      </c>
      <c r="D13" s="63">
        <f>D10+D11</f>
        <v>2434534994.785244</v>
      </c>
      <c r="E13" s="55">
        <f>D13/$D$13*100</f>
        <v>100</v>
      </c>
    </row>
    <row r="14" spans="1:5" s="15" customFormat="1" ht="15.75" customHeight="1" x14ac:dyDescent="0.15">
      <c r="A14" s="16" t="s">
        <v>6</v>
      </c>
      <c r="B14" s="75">
        <v>452262417.28756958</v>
      </c>
      <c r="C14" s="22">
        <f>B14/$B$13*100</f>
        <v>35.298889193097281</v>
      </c>
      <c r="D14" s="75">
        <v>1083220164.3662715</v>
      </c>
      <c r="E14" s="22">
        <f t="shared" ref="E14:E43" si="0">D14/$D$13*100</f>
        <v>44.493924576418955</v>
      </c>
    </row>
    <row r="15" spans="1:5" s="15" customFormat="1" ht="15.75" customHeight="1" x14ac:dyDescent="0.15">
      <c r="A15" s="16" t="s">
        <v>7</v>
      </c>
      <c r="B15" s="75">
        <v>3148389.8961038962</v>
      </c>
      <c r="C15" s="23">
        <f t="shared" ref="C15:C43" si="1">B15/$B$13*100</f>
        <v>0.24573049148272227</v>
      </c>
      <c r="D15" s="75">
        <v>11462811.032938076</v>
      </c>
      <c r="E15" s="23">
        <f t="shared" si="0"/>
        <v>0.47084190851605473</v>
      </c>
    </row>
    <row r="16" spans="1:5" s="18" customFormat="1" ht="15.75" customHeight="1" x14ac:dyDescent="0.15">
      <c r="A16" s="16" t="s">
        <v>54</v>
      </c>
      <c r="B16" s="78">
        <v>5444661.9703153986</v>
      </c>
      <c r="C16" s="24">
        <f t="shared" si="1"/>
        <v>0.42495354961548859</v>
      </c>
      <c r="D16" s="78">
        <v>14419559.206851119</v>
      </c>
      <c r="E16" s="24">
        <f t="shared" si="0"/>
        <v>0.59229213125864721</v>
      </c>
    </row>
    <row r="17" spans="1:5" s="15" customFormat="1" ht="15.75" customHeight="1" x14ac:dyDescent="0.15">
      <c r="A17" s="16" t="s">
        <v>8</v>
      </c>
      <c r="B17" s="75">
        <v>11623735.575139146</v>
      </c>
      <c r="C17" s="23">
        <f t="shared" si="1"/>
        <v>0.90722761474962144</v>
      </c>
      <c r="D17" s="75">
        <v>18948127.527009223</v>
      </c>
      <c r="E17" s="23">
        <f t="shared" si="0"/>
        <v>0.77830581887695072</v>
      </c>
    </row>
    <row r="18" spans="1:5" s="15" customFormat="1" ht="15.75" customHeight="1" x14ac:dyDescent="0.15">
      <c r="A18" s="16" t="s">
        <v>9</v>
      </c>
      <c r="B18" s="75">
        <v>150427886.28014842</v>
      </c>
      <c r="C18" s="23">
        <f t="shared" si="1"/>
        <v>11.740832504281451</v>
      </c>
      <c r="D18" s="75">
        <v>265521758.26350462</v>
      </c>
      <c r="E18" s="23">
        <f t="shared" si="0"/>
        <v>10.906467100791332</v>
      </c>
    </row>
    <row r="19" spans="1:5" s="15" customFormat="1" ht="15.75" customHeight="1" x14ac:dyDescent="0.15">
      <c r="A19" s="16" t="s">
        <v>10</v>
      </c>
      <c r="B19" s="75">
        <v>0</v>
      </c>
      <c r="C19" s="23">
        <f t="shared" si="1"/>
        <v>0</v>
      </c>
      <c r="D19" s="75">
        <v>2371.5415019762845</v>
      </c>
      <c r="E19" s="23">
        <f t="shared" si="0"/>
        <v>9.7412504114999753E-5</v>
      </c>
    </row>
    <row r="20" spans="1:5" s="15" customFormat="1" ht="15.75" customHeight="1" x14ac:dyDescent="0.15">
      <c r="A20" s="16" t="s">
        <v>11</v>
      </c>
      <c r="B20" s="75">
        <v>238530.54916512058</v>
      </c>
      <c r="C20" s="23">
        <f t="shared" si="1"/>
        <v>1.8617207847262916E-2</v>
      </c>
      <c r="D20" s="75">
        <v>437785.28194993414</v>
      </c>
      <c r="E20" s="23">
        <f t="shared" si="0"/>
        <v>1.798229571099479E-2</v>
      </c>
    </row>
    <row r="21" spans="1:5" s="15" customFormat="1" ht="15.75" customHeight="1" x14ac:dyDescent="0.15">
      <c r="A21" s="16" t="s">
        <v>12</v>
      </c>
      <c r="B21" s="75">
        <v>56929.625231910948</v>
      </c>
      <c r="C21" s="23">
        <f t="shared" si="1"/>
        <v>4.4433330209439278E-3</v>
      </c>
      <c r="D21" s="75">
        <v>6540101.9631093545</v>
      </c>
      <c r="E21" s="23">
        <f t="shared" si="0"/>
        <v>0.26863865079443117</v>
      </c>
    </row>
    <row r="22" spans="1:5" s="15" customFormat="1" ht="15.75" customHeight="1" x14ac:dyDescent="0.15">
      <c r="A22" s="16" t="s">
        <v>13</v>
      </c>
      <c r="B22" s="75">
        <v>1027368.0018552876</v>
      </c>
      <c r="C22" s="23">
        <f t="shared" si="1"/>
        <v>8.0185635312174541E-2</v>
      </c>
      <c r="D22" s="75">
        <v>972793.46640316211</v>
      </c>
      <c r="E22" s="23">
        <f t="shared" si="0"/>
        <v>3.9958081049846418E-2</v>
      </c>
    </row>
    <row r="23" spans="1:5" s="15" customFormat="1" ht="15.75" customHeight="1" x14ac:dyDescent="0.15">
      <c r="A23" s="16" t="s">
        <v>14</v>
      </c>
      <c r="B23" s="75">
        <v>4649223.0296846014</v>
      </c>
      <c r="C23" s="23">
        <f t="shared" si="1"/>
        <v>0.36286987882630639</v>
      </c>
      <c r="D23" s="75">
        <v>5341284.7707509883</v>
      </c>
      <c r="E23" s="23">
        <f t="shared" si="0"/>
        <v>0.2193965082527867</v>
      </c>
    </row>
    <row r="24" spans="1:5" s="15" customFormat="1" ht="15.75" customHeight="1" x14ac:dyDescent="0.15">
      <c r="A24" s="16" t="s">
        <v>15</v>
      </c>
      <c r="B24" s="75">
        <v>24174241.677179962</v>
      </c>
      <c r="C24" s="23">
        <f t="shared" si="1"/>
        <v>1.8867892747040853</v>
      </c>
      <c r="D24" s="75">
        <v>68593047.749670625</v>
      </c>
      <c r="E24" s="23">
        <f t="shared" si="0"/>
        <v>2.8175009969705274</v>
      </c>
    </row>
    <row r="25" spans="1:5" s="15" customFormat="1" ht="15.75" customHeight="1" x14ac:dyDescent="0.15">
      <c r="A25" s="16" t="s">
        <v>16</v>
      </c>
      <c r="B25" s="75">
        <v>36579428.736549169</v>
      </c>
      <c r="C25" s="23">
        <f t="shared" si="1"/>
        <v>2.8550088452236659</v>
      </c>
      <c r="D25" s="75">
        <v>97898692.391304344</v>
      </c>
      <c r="E25" s="23">
        <f t="shared" si="0"/>
        <v>4.0212481069692005</v>
      </c>
    </row>
    <row r="26" spans="1:5" s="18" customFormat="1" ht="15.75" customHeight="1" x14ac:dyDescent="0.15">
      <c r="A26" s="17" t="s">
        <v>55</v>
      </c>
      <c r="B26" s="78">
        <v>30954804.17625232</v>
      </c>
      <c r="C26" s="24">
        <f t="shared" si="1"/>
        <v>2.4160092920495426</v>
      </c>
      <c r="D26" s="78">
        <v>94065094.387351781</v>
      </c>
      <c r="E26" s="24">
        <f t="shared" si="0"/>
        <v>3.863780746172822</v>
      </c>
    </row>
    <row r="27" spans="1:5" s="15" customFormat="1" ht="15.75" customHeight="1" x14ac:dyDescent="0.15">
      <c r="A27" s="16" t="s">
        <v>17</v>
      </c>
      <c r="B27" s="75">
        <v>183753.34508348795</v>
      </c>
      <c r="C27" s="23">
        <f t="shared" si="1"/>
        <v>1.4341870381059593E-2</v>
      </c>
      <c r="D27" s="75">
        <v>151283.0579710145</v>
      </c>
      <c r="E27" s="23">
        <f t="shared" si="0"/>
        <v>6.2140432688403196E-3</v>
      </c>
    </row>
    <row r="28" spans="1:5" s="15" customFormat="1" ht="15.75" customHeight="1" x14ac:dyDescent="0.15">
      <c r="A28" s="16" t="s">
        <v>18</v>
      </c>
      <c r="B28" s="75">
        <v>11783124.640074212</v>
      </c>
      <c r="C28" s="23">
        <f t="shared" si="1"/>
        <v>0.91966786343417406</v>
      </c>
      <c r="D28" s="75">
        <v>17078396.246376812</v>
      </c>
      <c r="E28" s="23">
        <f t="shared" si="0"/>
        <v>0.7015054736513795</v>
      </c>
    </row>
    <row r="29" spans="1:5" s="15" customFormat="1" ht="15.75" customHeight="1" x14ac:dyDescent="0.15">
      <c r="A29" s="16" t="s">
        <v>69</v>
      </c>
      <c r="B29" s="75">
        <v>7326381.4545454541</v>
      </c>
      <c r="C29" s="23">
        <f t="shared" si="1"/>
        <v>0.57182095452765547</v>
      </c>
      <c r="D29" s="75">
        <v>10551896.591567852</v>
      </c>
      <c r="E29" s="23">
        <f t="shared" si="0"/>
        <v>0.4334255459120504</v>
      </c>
    </row>
    <row r="30" spans="1:5" s="18" customFormat="1" ht="15.75" customHeight="1" x14ac:dyDescent="0.15">
      <c r="A30" s="16" t="s">
        <v>56</v>
      </c>
      <c r="B30" s="78">
        <v>21233044.686456401</v>
      </c>
      <c r="C30" s="24">
        <f t="shared" si="1"/>
        <v>1.657230101308061</v>
      </c>
      <c r="D30" s="78">
        <v>44713862.150197625</v>
      </c>
      <c r="E30" s="24">
        <f t="shared" si="0"/>
        <v>1.8366489800300423</v>
      </c>
    </row>
    <row r="31" spans="1:5" s="18" customFormat="1" ht="15.75" customHeight="1" x14ac:dyDescent="0.15">
      <c r="A31" s="16" t="s">
        <v>57</v>
      </c>
      <c r="B31" s="78">
        <v>8503470.0204081628</v>
      </c>
      <c r="C31" s="24">
        <f t="shared" si="1"/>
        <v>0.663692216141751</v>
      </c>
      <c r="D31" s="78">
        <v>18104115.885375492</v>
      </c>
      <c r="E31" s="24">
        <f t="shared" si="0"/>
        <v>0.74363752930865135</v>
      </c>
    </row>
    <row r="32" spans="1:5" s="18" customFormat="1" ht="15.75" customHeight="1" x14ac:dyDescent="0.15">
      <c r="A32" s="16" t="s">
        <v>58</v>
      </c>
      <c r="B32" s="78">
        <v>7463416.9146567713</v>
      </c>
      <c r="C32" s="24">
        <f t="shared" si="1"/>
        <v>0.58251651386907832</v>
      </c>
      <c r="D32" s="78">
        <v>28204094.131752305</v>
      </c>
      <c r="E32" s="24">
        <f t="shared" si="0"/>
        <v>1.1585002553738297</v>
      </c>
    </row>
    <row r="33" spans="1:5" s="15" customFormat="1" ht="15.75" customHeight="1" x14ac:dyDescent="0.15">
      <c r="A33" s="16" t="s">
        <v>19</v>
      </c>
      <c r="B33" s="75">
        <v>5985306.3172541745</v>
      </c>
      <c r="C33" s="23">
        <f t="shared" si="1"/>
        <v>0.46715061080382003</v>
      </c>
      <c r="D33" s="75">
        <v>13464422.704874836</v>
      </c>
      <c r="E33" s="23">
        <f t="shared" si="0"/>
        <v>0.55305932072102193</v>
      </c>
    </row>
    <row r="34" spans="1:5" s="18" customFormat="1" ht="15.75" customHeight="1" x14ac:dyDescent="0.15">
      <c r="A34" s="16" t="s">
        <v>59</v>
      </c>
      <c r="B34" s="78">
        <v>1347194.9369202226</v>
      </c>
      <c r="C34" s="24">
        <f t="shared" si="1"/>
        <v>0.10514799148037821</v>
      </c>
      <c r="D34" s="78">
        <v>2758643.0171277998</v>
      </c>
      <c r="E34" s="24">
        <f t="shared" si="0"/>
        <v>0.11331293339536268</v>
      </c>
    </row>
    <row r="35" spans="1:5" s="18" customFormat="1" ht="15.75" customHeight="1" x14ac:dyDescent="0.15">
      <c r="A35" s="16" t="s">
        <v>60</v>
      </c>
      <c r="B35" s="78">
        <v>47451156.170686454</v>
      </c>
      <c r="C35" s="24">
        <f t="shared" si="1"/>
        <v>3.7035425446116368</v>
      </c>
      <c r="D35" s="78">
        <v>179135652.86693016</v>
      </c>
      <c r="E35" s="24">
        <f t="shared" si="0"/>
        <v>7.3581054801281311</v>
      </c>
    </row>
    <row r="36" spans="1:5" s="15" customFormat="1" ht="15.75" customHeight="1" x14ac:dyDescent="0.15">
      <c r="A36" s="16" t="s">
        <v>20</v>
      </c>
      <c r="B36" s="75">
        <v>2061758.3358070501</v>
      </c>
      <c r="C36" s="23">
        <f t="shared" si="1"/>
        <v>0.16091936065587828</v>
      </c>
      <c r="D36" s="75">
        <v>2747187.6811594204</v>
      </c>
      <c r="E36" s="23">
        <f t="shared" si="0"/>
        <v>0.11284239852965253</v>
      </c>
    </row>
    <row r="37" spans="1:5" s="15" customFormat="1" ht="15.75" customHeight="1" x14ac:dyDescent="0.15">
      <c r="A37" s="16" t="s">
        <v>21</v>
      </c>
      <c r="B37" s="75">
        <v>1243724.7346938776</v>
      </c>
      <c r="C37" s="23">
        <f t="shared" si="1"/>
        <v>9.7072186232000118E-2</v>
      </c>
      <c r="D37" s="75">
        <v>7034202.8010540185</v>
      </c>
      <c r="E37" s="23">
        <f t="shared" si="0"/>
        <v>0.28893414208960766</v>
      </c>
    </row>
    <row r="38" spans="1:5" s="15" customFormat="1" ht="15.75" customHeight="1" x14ac:dyDescent="0.15">
      <c r="A38" s="16" t="s">
        <v>70</v>
      </c>
      <c r="B38" s="75">
        <v>17295761.688311689</v>
      </c>
      <c r="C38" s="23">
        <f t="shared" si="1"/>
        <v>1.3499268389522927</v>
      </c>
      <c r="D38" s="75">
        <v>40102115.408432148</v>
      </c>
      <c r="E38" s="23">
        <f t="shared" si="0"/>
        <v>1.6472186883462585</v>
      </c>
    </row>
    <row r="39" spans="1:5" s="15" customFormat="1" ht="15.75" customHeight="1" x14ac:dyDescent="0.15">
      <c r="A39" s="16" t="s">
        <v>22</v>
      </c>
      <c r="B39" s="75">
        <v>6361823.8144712429</v>
      </c>
      <c r="C39" s="23">
        <f t="shared" si="1"/>
        <v>0.49653764122133276</v>
      </c>
      <c r="D39" s="75">
        <v>15512502.173913043</v>
      </c>
      <c r="E39" s="23">
        <f t="shared" si="0"/>
        <v>0.637185425846854</v>
      </c>
    </row>
    <row r="40" spans="1:5" s="15" customFormat="1" ht="15.75" customHeight="1" x14ac:dyDescent="0.15">
      <c r="A40" s="16" t="s">
        <v>23</v>
      </c>
      <c r="B40" s="75">
        <v>3458388.1391465678</v>
      </c>
      <c r="C40" s="23">
        <f t="shared" si="1"/>
        <v>0.26992572242153423</v>
      </c>
      <c r="D40" s="75">
        <v>4755614.0276679844</v>
      </c>
      <c r="E40" s="23">
        <f t="shared" si="0"/>
        <v>0.19533972762168028</v>
      </c>
    </row>
    <row r="41" spans="1:5" s="15" customFormat="1" ht="15.75" customHeight="1" x14ac:dyDescent="0.15">
      <c r="A41" s="16" t="s">
        <v>24</v>
      </c>
      <c r="B41" s="75">
        <v>1049145.2727272727</v>
      </c>
      <c r="C41" s="23">
        <f t="shared" si="1"/>
        <v>8.1885342035648512E-2</v>
      </c>
      <c r="D41" s="75">
        <v>6261508.3003952568</v>
      </c>
      <c r="E41" s="23">
        <f t="shared" si="0"/>
        <v>0.257195247298041</v>
      </c>
    </row>
    <row r="42" spans="1:5" s="15" customFormat="1" ht="15.75" customHeight="1" x14ac:dyDescent="0.15">
      <c r="A42" s="16" t="s">
        <v>25</v>
      </c>
      <c r="B42" s="75">
        <v>1889393.3654916512</v>
      </c>
      <c r="C42" s="23">
        <f t="shared" si="1"/>
        <v>0.14746634807874412</v>
      </c>
      <c r="D42" s="75">
        <v>13778860.575757576</v>
      </c>
      <c r="E42" s="23">
        <f t="shared" si="0"/>
        <v>0.56597504678601018</v>
      </c>
    </row>
    <row r="43" spans="1:5" s="15" customFormat="1" ht="15.75" customHeight="1" thickBot="1" x14ac:dyDescent="0.2">
      <c r="A43" s="19" t="s">
        <v>26</v>
      </c>
      <c r="B43" s="76">
        <v>39300373.93320965</v>
      </c>
      <c r="C43" s="25">
        <f t="shared" si="1"/>
        <v>3.0673774598289736</v>
      </c>
      <c r="D43" s="77">
        <v>94662379.163372859</v>
      </c>
      <c r="E43" s="25">
        <f t="shared" si="0"/>
        <v>3.8883145802438244</v>
      </c>
    </row>
    <row r="44" spans="1:5" s="15" customFormat="1" ht="11.25" x14ac:dyDescent="0.15">
      <c r="A44" s="31"/>
      <c r="C44" s="35"/>
      <c r="E44" s="35"/>
    </row>
    <row r="45" spans="1:5" s="15" customFormat="1" ht="11.25" x14ac:dyDescent="0.15">
      <c r="A45" s="31"/>
      <c r="C45" s="35"/>
      <c r="E45" s="35"/>
    </row>
  </sheetData>
  <mergeCells count="5">
    <mergeCell ref="B7:C7"/>
    <mergeCell ref="D7:E7"/>
    <mergeCell ref="A1:E1"/>
    <mergeCell ref="A6:A8"/>
    <mergeCell ref="B6:E6"/>
  </mergeCells>
  <phoneticPr fontId="2" type="noConversion"/>
  <printOptions horizontalCentered="1"/>
  <pageMargins left="0.94488188976377963" right="0.62992125984251968" top="1.0236220472440944" bottom="0.74803149606299213" header="0.51181102362204722" footer="0.31496062992125984"/>
  <pageSetup paperSize="9" orientation="portrait" horizontalDpi="1200" verticalDpi="1200" r:id="rId1"/>
  <headerFooter>
    <oddHeader>&amp;R115</oddHeader>
  </headerFooter>
  <ignoredErrors>
    <ignoredError sqref="C13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"/>
  <sheetViews>
    <sheetView topLeftCell="A10" zoomScale="91" zoomScaleNormal="91" zoomScalePageLayoutView="80" workbookViewId="0">
      <selection activeCell="E44" sqref="E44"/>
    </sheetView>
  </sheetViews>
  <sheetFormatPr defaultRowHeight="13.5" x14ac:dyDescent="0.15"/>
  <cols>
    <col min="1" max="1" width="21.21875" style="6" customWidth="1"/>
    <col min="2" max="2" width="12.21875" customWidth="1"/>
    <col min="3" max="3" width="12.21875" style="10" customWidth="1"/>
    <col min="4" max="4" width="12.21875" customWidth="1"/>
    <col min="5" max="5" width="12.21875" style="10" customWidth="1"/>
    <col min="6" max="7" width="12.6640625" bestFit="1" customWidth="1"/>
  </cols>
  <sheetData>
    <row r="1" spans="1:5" ht="33" customHeight="1" x14ac:dyDescent="0.3">
      <c r="A1" s="82" t="s">
        <v>75</v>
      </c>
      <c r="B1" s="82"/>
      <c r="C1" s="82"/>
      <c r="D1" s="82"/>
      <c r="E1" s="82"/>
    </row>
    <row r="2" spans="1:5" ht="9" customHeight="1" x14ac:dyDescent="0.15">
      <c r="B2" s="7"/>
      <c r="C2" s="7"/>
      <c r="D2" s="7"/>
      <c r="E2" s="7"/>
    </row>
    <row r="3" spans="1:5" ht="16.5" x14ac:dyDescent="0.15">
      <c r="A3" s="8"/>
      <c r="C3"/>
      <c r="E3"/>
    </row>
    <row r="4" spans="1:5" ht="9" customHeight="1" x14ac:dyDescent="0.15">
      <c r="B4" s="9"/>
      <c r="C4"/>
      <c r="E4"/>
    </row>
    <row r="5" spans="1:5" s="15" customFormat="1" ht="15.75" customHeight="1" x14ac:dyDescent="0.15">
      <c r="A5" s="31"/>
      <c r="E5" s="32" t="s">
        <v>35</v>
      </c>
    </row>
    <row r="6" spans="1:5" s="15" customFormat="1" ht="19.5" customHeight="1" x14ac:dyDescent="0.15">
      <c r="A6" s="83" t="s">
        <v>43</v>
      </c>
      <c r="B6" s="86" t="s">
        <v>41</v>
      </c>
      <c r="C6" s="86"/>
      <c r="D6" s="86"/>
      <c r="E6" s="87"/>
    </row>
    <row r="7" spans="1:5" s="15" customFormat="1" ht="19.5" customHeight="1" x14ac:dyDescent="0.15">
      <c r="A7" s="84"/>
      <c r="B7" s="88" t="s">
        <v>62</v>
      </c>
      <c r="C7" s="88"/>
      <c r="D7" s="88" t="s">
        <v>63</v>
      </c>
      <c r="E7" s="89"/>
    </row>
    <row r="8" spans="1:5" s="15" customFormat="1" ht="19.5" customHeight="1" thickBot="1" x14ac:dyDescent="0.2">
      <c r="A8" s="85"/>
      <c r="B8" s="48" t="s">
        <v>44</v>
      </c>
      <c r="C8" s="49" t="s">
        <v>45</v>
      </c>
      <c r="D8" s="48" t="s">
        <v>44</v>
      </c>
      <c r="E8" s="50" t="s">
        <v>45</v>
      </c>
    </row>
    <row r="9" spans="1:5" s="15" customFormat="1" ht="15.75" customHeight="1" thickTop="1" x14ac:dyDescent="0.15">
      <c r="A9" s="16" t="s">
        <v>36</v>
      </c>
      <c r="B9" s="75">
        <v>50909118721.645966</v>
      </c>
      <c r="C9" s="21"/>
      <c r="D9" s="75">
        <v>162875084489.10001</v>
      </c>
      <c r="E9" s="21"/>
    </row>
    <row r="10" spans="1:5" s="15" customFormat="1" ht="15.75" customHeight="1" x14ac:dyDescent="0.15">
      <c r="A10" s="16" t="s">
        <v>37</v>
      </c>
      <c r="B10" s="75">
        <v>9754887453.086956</v>
      </c>
      <c r="C10" s="21"/>
      <c r="D10" s="75">
        <v>41707813161.637497</v>
      </c>
      <c r="E10" s="21"/>
    </row>
    <row r="11" spans="1:5" s="15" customFormat="1" ht="15.75" customHeight="1" x14ac:dyDescent="0.15">
      <c r="A11" s="16" t="s">
        <v>38</v>
      </c>
      <c r="B11" s="75">
        <v>2732002041.1552796</v>
      </c>
      <c r="C11" s="21"/>
      <c r="D11" s="75">
        <v>5907463319.625</v>
      </c>
      <c r="E11" s="21"/>
    </row>
    <row r="12" spans="1:5" s="15" customFormat="1" ht="15.75" customHeight="1" x14ac:dyDescent="0.15">
      <c r="A12" s="46" t="s">
        <v>39</v>
      </c>
      <c r="B12" s="79">
        <v>33273924147.962734</v>
      </c>
      <c r="C12" s="56"/>
      <c r="D12" s="79">
        <v>96139545477.012497</v>
      </c>
      <c r="E12" s="56"/>
    </row>
    <row r="13" spans="1:5" s="15" customFormat="1" ht="15.75" customHeight="1" thickBot="1" x14ac:dyDescent="0.2">
      <c r="A13" s="19" t="s">
        <v>40</v>
      </c>
      <c r="B13" s="63">
        <f>B10+B11</f>
        <v>12486889494.242235</v>
      </c>
      <c r="C13" s="55">
        <f>B13/$B$13*100</f>
        <v>100</v>
      </c>
      <c r="D13" s="63">
        <f>D10+D11</f>
        <v>47615276481.262497</v>
      </c>
      <c r="E13" s="55">
        <f>D13/$D$13*100</f>
        <v>100</v>
      </c>
    </row>
    <row r="14" spans="1:5" s="15" customFormat="1" ht="15.75" customHeight="1" x14ac:dyDescent="0.15">
      <c r="A14" s="16" t="s">
        <v>6</v>
      </c>
      <c r="B14" s="75">
        <v>5148305079.4409943</v>
      </c>
      <c r="C14" s="22">
        <f t="shared" ref="C14:C43" si="0">B14/$B$13*100</f>
        <v>41.229683996281878</v>
      </c>
      <c r="D14" s="75">
        <v>19120262530.825001</v>
      </c>
      <c r="E14" s="22">
        <f t="shared" ref="E14:E43" si="1">D14/$D$13*100</f>
        <v>40.155731403448179</v>
      </c>
    </row>
    <row r="15" spans="1:5" s="15" customFormat="1" ht="15.75" customHeight="1" x14ac:dyDescent="0.15">
      <c r="A15" s="16" t="s">
        <v>7</v>
      </c>
      <c r="B15" s="75">
        <v>57409733.161490686</v>
      </c>
      <c r="C15" s="23">
        <f t="shared" si="0"/>
        <v>0.45976008026628723</v>
      </c>
      <c r="D15" s="75">
        <v>173999078.71250001</v>
      </c>
      <c r="E15" s="23">
        <f t="shared" si="1"/>
        <v>0.36542700488355223</v>
      </c>
    </row>
    <row r="16" spans="1:5" s="18" customFormat="1" ht="15.75" customHeight="1" x14ac:dyDescent="0.15">
      <c r="A16" s="16" t="s">
        <v>54</v>
      </c>
      <c r="B16" s="75">
        <v>126008734.24223602</v>
      </c>
      <c r="C16" s="24">
        <f t="shared" si="0"/>
        <v>1.009128288516842</v>
      </c>
      <c r="D16" s="75">
        <v>372803329.55000001</v>
      </c>
      <c r="E16" s="24">
        <f t="shared" si="1"/>
        <v>0.78294899683446151</v>
      </c>
    </row>
    <row r="17" spans="1:5" s="15" customFormat="1" ht="15.75" customHeight="1" x14ac:dyDescent="0.15">
      <c r="A17" s="16" t="s">
        <v>8</v>
      </c>
      <c r="B17" s="75">
        <v>29087796.782608695</v>
      </c>
      <c r="C17" s="23">
        <f t="shared" si="0"/>
        <v>0.2329466981830921</v>
      </c>
      <c r="D17" s="75">
        <v>39057917.424999997</v>
      </c>
      <c r="E17" s="23">
        <f t="shared" si="1"/>
        <v>8.202812271891359E-2</v>
      </c>
    </row>
    <row r="18" spans="1:5" s="15" customFormat="1" ht="15.75" customHeight="1" x14ac:dyDescent="0.15">
      <c r="A18" s="16" t="s">
        <v>9</v>
      </c>
      <c r="B18" s="75">
        <v>806983941.36645961</v>
      </c>
      <c r="C18" s="23">
        <f t="shared" si="0"/>
        <v>6.4626498195452422</v>
      </c>
      <c r="D18" s="75">
        <v>779729394.28750002</v>
      </c>
      <c r="E18" s="23">
        <f t="shared" si="1"/>
        <v>1.6375614128678599</v>
      </c>
    </row>
    <row r="19" spans="1:5" s="15" customFormat="1" ht="15.75" customHeight="1" x14ac:dyDescent="0.15">
      <c r="A19" s="16" t="s">
        <v>10</v>
      </c>
      <c r="B19" s="75">
        <v>0</v>
      </c>
      <c r="C19" s="23">
        <f t="shared" si="0"/>
        <v>0</v>
      </c>
      <c r="D19" s="75">
        <v>0</v>
      </c>
      <c r="E19" s="23">
        <f t="shared" si="1"/>
        <v>0</v>
      </c>
    </row>
    <row r="20" spans="1:5" s="15" customFormat="1" ht="15.75" customHeight="1" x14ac:dyDescent="0.15">
      <c r="A20" s="16" t="s">
        <v>11</v>
      </c>
      <c r="B20" s="75">
        <v>0</v>
      </c>
      <c r="C20" s="23">
        <f t="shared" si="0"/>
        <v>0</v>
      </c>
      <c r="D20" s="75">
        <v>0</v>
      </c>
      <c r="E20" s="23">
        <f t="shared" si="1"/>
        <v>0</v>
      </c>
    </row>
    <row r="21" spans="1:5" s="15" customFormat="1" ht="15.75" customHeight="1" x14ac:dyDescent="0.15">
      <c r="A21" s="16" t="s">
        <v>12</v>
      </c>
      <c r="B21" s="75">
        <v>40931498.478260867</v>
      </c>
      <c r="C21" s="23">
        <f t="shared" si="0"/>
        <v>0.3277957933169392</v>
      </c>
      <c r="D21" s="75">
        <v>10697973.0875</v>
      </c>
      <c r="E21" s="23">
        <f t="shared" si="1"/>
        <v>2.2467522774355521E-2</v>
      </c>
    </row>
    <row r="22" spans="1:5" s="15" customFormat="1" ht="15.75" customHeight="1" x14ac:dyDescent="0.15">
      <c r="A22" s="16" t="s">
        <v>13</v>
      </c>
      <c r="B22" s="75">
        <v>1756917.4161490684</v>
      </c>
      <c r="C22" s="23">
        <f t="shared" si="0"/>
        <v>1.4070096615808055E-2</v>
      </c>
      <c r="D22" s="75">
        <v>1619597</v>
      </c>
      <c r="E22" s="23">
        <f t="shared" si="1"/>
        <v>3.4014230719364652E-3</v>
      </c>
    </row>
    <row r="23" spans="1:5" s="15" customFormat="1" ht="15.75" customHeight="1" x14ac:dyDescent="0.15">
      <c r="A23" s="16" t="s">
        <v>14</v>
      </c>
      <c r="B23" s="75">
        <v>48142734.229813665</v>
      </c>
      <c r="C23" s="23">
        <f t="shared" si="0"/>
        <v>0.38554625034531226</v>
      </c>
      <c r="D23" s="75">
        <v>24387282.75</v>
      </c>
      <c r="E23" s="23">
        <f t="shared" si="1"/>
        <v>5.1217349876350821E-2</v>
      </c>
    </row>
    <row r="24" spans="1:5" s="15" customFormat="1" ht="15.75" customHeight="1" x14ac:dyDescent="0.15">
      <c r="A24" s="16" t="s">
        <v>15</v>
      </c>
      <c r="B24" s="75">
        <v>249663151.85093167</v>
      </c>
      <c r="C24" s="23">
        <f t="shared" si="0"/>
        <v>1.9994022688040329</v>
      </c>
      <c r="D24" s="75">
        <v>920611874.25</v>
      </c>
      <c r="E24" s="23">
        <f t="shared" si="1"/>
        <v>1.9334380524121877</v>
      </c>
    </row>
    <row r="25" spans="1:5" s="15" customFormat="1" ht="15.75" customHeight="1" x14ac:dyDescent="0.15">
      <c r="A25" s="16" t="s">
        <v>16</v>
      </c>
      <c r="B25" s="75">
        <v>458311222.35403728</v>
      </c>
      <c r="C25" s="23">
        <f t="shared" si="0"/>
        <v>3.6703393792774959</v>
      </c>
      <c r="D25" s="75">
        <v>1607319162.5374999</v>
      </c>
      <c r="E25" s="23">
        <f t="shared" si="1"/>
        <v>3.3756375712110169</v>
      </c>
    </row>
    <row r="26" spans="1:5" s="18" customFormat="1" ht="15.75" customHeight="1" x14ac:dyDescent="0.15">
      <c r="A26" s="17" t="s">
        <v>55</v>
      </c>
      <c r="B26" s="75">
        <v>523405414.6583851</v>
      </c>
      <c r="C26" s="24">
        <f t="shared" si="0"/>
        <v>4.1916396785582979</v>
      </c>
      <c r="D26" s="75">
        <v>1065661380.8375</v>
      </c>
      <c r="E26" s="24">
        <f t="shared" si="1"/>
        <v>2.2380661409303331</v>
      </c>
    </row>
    <row r="27" spans="1:5" s="15" customFormat="1" ht="15.75" customHeight="1" x14ac:dyDescent="0.15">
      <c r="A27" s="16" t="s">
        <v>17</v>
      </c>
      <c r="B27" s="75">
        <v>2221344.2919254657</v>
      </c>
      <c r="C27" s="23">
        <f t="shared" si="0"/>
        <v>1.7789412591099958E-2</v>
      </c>
      <c r="D27" s="75">
        <v>0</v>
      </c>
      <c r="E27" s="23">
        <f t="shared" si="1"/>
        <v>0</v>
      </c>
    </row>
    <row r="28" spans="1:5" s="15" customFormat="1" ht="15.75" customHeight="1" x14ac:dyDescent="0.15">
      <c r="A28" s="16" t="s">
        <v>18</v>
      </c>
      <c r="B28" s="75">
        <v>7330026.9130434785</v>
      </c>
      <c r="C28" s="23">
        <f t="shared" si="0"/>
        <v>5.8701784110633717E-2</v>
      </c>
      <c r="D28" s="75">
        <v>20641921.837499999</v>
      </c>
      <c r="E28" s="23">
        <f t="shared" si="1"/>
        <v>4.3351469030370918E-2</v>
      </c>
    </row>
    <row r="29" spans="1:5" s="15" customFormat="1" ht="15.75" customHeight="1" x14ac:dyDescent="0.15">
      <c r="A29" s="16" t="s">
        <v>69</v>
      </c>
      <c r="B29" s="75">
        <v>59442115.36645963</v>
      </c>
      <c r="C29" s="23">
        <f t="shared" si="0"/>
        <v>0.47603620896836379</v>
      </c>
      <c r="D29" s="75">
        <v>473393756.53750002</v>
      </c>
      <c r="E29" s="23">
        <f t="shared" si="1"/>
        <v>0.99420562374302157</v>
      </c>
    </row>
    <row r="30" spans="1:5" s="18" customFormat="1" ht="15.75" customHeight="1" x14ac:dyDescent="0.15">
      <c r="A30" s="16" t="s">
        <v>56</v>
      </c>
      <c r="B30" s="75">
        <v>151721013.88198757</v>
      </c>
      <c r="C30" s="24">
        <f t="shared" si="0"/>
        <v>1.2150424967879059</v>
      </c>
      <c r="D30" s="75">
        <v>367874168.21249998</v>
      </c>
      <c r="E30" s="24">
        <f t="shared" si="1"/>
        <v>0.77259693820588304</v>
      </c>
    </row>
    <row r="31" spans="1:5" s="18" customFormat="1" ht="15.75" customHeight="1" x14ac:dyDescent="0.15">
      <c r="A31" s="16" t="s">
        <v>57</v>
      </c>
      <c r="B31" s="75">
        <v>59037402.291925468</v>
      </c>
      <c r="C31" s="24">
        <f t="shared" si="0"/>
        <v>0.47279510497108101</v>
      </c>
      <c r="D31" s="75">
        <v>72778271.612499997</v>
      </c>
      <c r="E31" s="24">
        <f t="shared" si="1"/>
        <v>0.15284647489370268</v>
      </c>
    </row>
    <row r="32" spans="1:5" s="18" customFormat="1" ht="15.75" customHeight="1" x14ac:dyDescent="0.15">
      <c r="A32" s="16" t="s">
        <v>58</v>
      </c>
      <c r="B32" s="75">
        <v>351837576.46583849</v>
      </c>
      <c r="C32" s="24">
        <f t="shared" si="0"/>
        <v>2.8176558832211378</v>
      </c>
      <c r="D32" s="75">
        <v>2380668215.5374999</v>
      </c>
      <c r="E32" s="24">
        <f t="shared" si="1"/>
        <v>4.9997992061945444</v>
      </c>
    </row>
    <row r="33" spans="1:5" s="15" customFormat="1" ht="15.75" customHeight="1" x14ac:dyDescent="0.15">
      <c r="A33" s="16" t="s">
        <v>19</v>
      </c>
      <c r="B33" s="75">
        <v>23970546.291925468</v>
      </c>
      <c r="C33" s="23">
        <f t="shared" si="0"/>
        <v>0.19196571174092958</v>
      </c>
      <c r="D33" s="75">
        <v>21808819.850000001</v>
      </c>
      <c r="E33" s="23">
        <f t="shared" si="1"/>
        <v>4.58021489355043E-2</v>
      </c>
    </row>
    <row r="34" spans="1:5" s="18" customFormat="1" ht="15.75" customHeight="1" x14ac:dyDescent="0.15">
      <c r="A34" s="16" t="s">
        <v>59</v>
      </c>
      <c r="B34" s="75">
        <v>10127279.677018633</v>
      </c>
      <c r="C34" s="24">
        <f t="shared" si="0"/>
        <v>8.110330184060946E-2</v>
      </c>
      <c r="D34" s="75">
        <v>63093757.3125</v>
      </c>
      <c r="E34" s="24">
        <f t="shared" si="1"/>
        <v>0.13250738413191526</v>
      </c>
    </row>
    <row r="35" spans="1:5" s="18" customFormat="1" ht="15.75" customHeight="1" x14ac:dyDescent="0.15">
      <c r="A35" s="16" t="s">
        <v>60</v>
      </c>
      <c r="B35" s="75">
        <v>1196425513.6024845</v>
      </c>
      <c r="C35" s="24">
        <f t="shared" si="0"/>
        <v>9.5814535249484045</v>
      </c>
      <c r="D35" s="75">
        <v>5078219176.5625</v>
      </c>
      <c r="E35" s="24">
        <f t="shared" si="1"/>
        <v>10.665104881961305</v>
      </c>
    </row>
    <row r="36" spans="1:5" s="15" customFormat="1" ht="15.75" customHeight="1" x14ac:dyDescent="0.15">
      <c r="A36" s="16" t="s">
        <v>20</v>
      </c>
      <c r="B36" s="75">
        <v>8864188.198757764</v>
      </c>
      <c r="C36" s="23">
        <f t="shared" si="0"/>
        <v>7.0987960635393504E-2</v>
      </c>
      <c r="D36" s="75">
        <v>21942024.725000001</v>
      </c>
      <c r="E36" s="23">
        <f t="shared" si="1"/>
        <v>4.608190132768545E-2</v>
      </c>
    </row>
    <row r="37" spans="1:5" s="15" customFormat="1" ht="15.75" customHeight="1" x14ac:dyDescent="0.15">
      <c r="A37" s="16" t="s">
        <v>21</v>
      </c>
      <c r="B37" s="75">
        <v>29536719.204968944</v>
      </c>
      <c r="C37" s="23">
        <f t="shared" si="0"/>
        <v>0.23654184830087963</v>
      </c>
      <c r="D37" s="75">
        <v>237649431</v>
      </c>
      <c r="E37" s="23">
        <f t="shared" si="1"/>
        <v>0.49910333103603732</v>
      </c>
    </row>
    <row r="38" spans="1:5" s="15" customFormat="1" ht="15.75" customHeight="1" x14ac:dyDescent="0.15">
      <c r="A38" s="16" t="s">
        <v>70</v>
      </c>
      <c r="B38" s="75">
        <v>145209972.83850932</v>
      </c>
      <c r="C38" s="23">
        <f t="shared" si="0"/>
        <v>1.1628994787330049</v>
      </c>
      <c r="D38" s="75">
        <v>393114886.64999998</v>
      </c>
      <c r="E38" s="23">
        <f t="shared" si="1"/>
        <v>0.82560664496970426</v>
      </c>
    </row>
    <row r="39" spans="1:5" s="15" customFormat="1" ht="15.75" customHeight="1" x14ac:dyDescent="0.15">
      <c r="A39" s="16" t="s">
        <v>22</v>
      </c>
      <c r="B39" s="75">
        <v>43270130.055900618</v>
      </c>
      <c r="C39" s="23">
        <f t="shared" si="0"/>
        <v>0.34652448935223368</v>
      </c>
      <c r="D39" s="75">
        <v>88597786.474999994</v>
      </c>
      <c r="E39" s="23">
        <f t="shared" si="1"/>
        <v>0.18607008721216789</v>
      </c>
    </row>
    <row r="40" spans="1:5" s="15" customFormat="1" ht="15.75" customHeight="1" x14ac:dyDescent="0.15">
      <c r="A40" s="16" t="s">
        <v>23</v>
      </c>
      <c r="B40" s="75">
        <v>17113678.850931678</v>
      </c>
      <c r="C40" s="23">
        <f t="shared" si="0"/>
        <v>0.13705317772550865</v>
      </c>
      <c r="D40" s="75">
        <v>88975099.724999994</v>
      </c>
      <c r="E40" s="23">
        <f t="shared" si="1"/>
        <v>0.18686250779203889</v>
      </c>
    </row>
    <row r="41" spans="1:5" s="15" customFormat="1" ht="15.75" customHeight="1" x14ac:dyDescent="0.15">
      <c r="A41" s="16" t="s">
        <v>24</v>
      </c>
      <c r="B41" s="75">
        <v>76200089.391304344</v>
      </c>
      <c r="C41" s="23">
        <f t="shared" si="0"/>
        <v>0.61024076033058972</v>
      </c>
      <c r="D41" s="75">
        <v>571941243.08749998</v>
      </c>
      <c r="E41" s="23">
        <f t="shared" si="1"/>
        <v>1.2011717359502672</v>
      </c>
    </row>
    <row r="42" spans="1:5" s="15" customFormat="1" ht="15.75" customHeight="1" x14ac:dyDescent="0.15">
      <c r="A42" s="16" t="s">
        <v>25</v>
      </c>
      <c r="B42" s="75">
        <v>179408243.21118012</v>
      </c>
      <c r="C42" s="23">
        <f t="shared" si="0"/>
        <v>1.4367728912304871</v>
      </c>
      <c r="D42" s="75">
        <v>1151721911.2874999</v>
      </c>
      <c r="E42" s="23">
        <f t="shared" si="1"/>
        <v>2.4188075684926957</v>
      </c>
    </row>
    <row r="43" spans="1:5" s="15" customFormat="1" ht="15.75" customHeight="1" thickBot="1" x14ac:dyDescent="0.2">
      <c r="A43" s="19" t="s">
        <v>26</v>
      </c>
      <c r="B43" s="76">
        <v>444888094.36645961</v>
      </c>
      <c r="C43" s="25">
        <f t="shared" si="0"/>
        <v>3.5628416073642653</v>
      </c>
      <c r="D43" s="77">
        <v>3091955069.9749999</v>
      </c>
      <c r="E43" s="25">
        <f t="shared" si="1"/>
        <v>6.4936199019903658</v>
      </c>
    </row>
    <row r="44" spans="1:5" s="15" customFormat="1" ht="11.25" x14ac:dyDescent="0.15">
      <c r="A44" s="31"/>
      <c r="C44" s="35"/>
      <c r="E44" s="35"/>
    </row>
  </sheetData>
  <mergeCells count="5">
    <mergeCell ref="B7:C7"/>
    <mergeCell ref="D7:E7"/>
    <mergeCell ref="A1:E1"/>
    <mergeCell ref="A6:A8"/>
    <mergeCell ref="B6:E6"/>
  </mergeCells>
  <phoneticPr fontId="2" type="noConversion"/>
  <printOptions horizontalCentered="1"/>
  <pageMargins left="0.59055118110236227" right="1.0236220472440944" top="1.0236220472440944" bottom="0.74803149606299213" header="0.55118110236220474" footer="0.31496062992125984"/>
  <pageSetup paperSize="9" orientation="portrait" horizontalDpi="1200" verticalDpi="1200" r:id="rId1"/>
  <headerFooter>
    <oddHeader>&amp;L116</oddHeader>
  </headerFooter>
  <ignoredErrors>
    <ignoredError sqref="C13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view="pageBreakPreview" topLeftCell="A2" zoomScale="80" zoomScaleNormal="90" zoomScaleSheetLayoutView="80" workbookViewId="0">
      <selection activeCell="E44" sqref="E44"/>
    </sheetView>
  </sheetViews>
  <sheetFormatPr defaultRowHeight="13.5" x14ac:dyDescent="0.15"/>
  <cols>
    <col min="1" max="1" width="21.21875" style="6" customWidth="1"/>
    <col min="2" max="2" width="12.21875" style="11" customWidth="1"/>
    <col min="3" max="3" width="12.21875" style="12" customWidth="1"/>
    <col min="4" max="4" width="12.21875" style="11" customWidth="1"/>
    <col min="5" max="5" width="12.21875" style="12" customWidth="1"/>
  </cols>
  <sheetData>
    <row r="1" spans="1:5" ht="33" customHeight="1" x14ac:dyDescent="0.3">
      <c r="A1" s="82" t="s">
        <v>76</v>
      </c>
      <c r="B1" s="82"/>
      <c r="C1" s="82"/>
      <c r="D1" s="82"/>
      <c r="E1" s="82"/>
    </row>
    <row r="2" spans="1:5" ht="9" customHeight="1" x14ac:dyDescent="0.15">
      <c r="A2" s="26"/>
      <c r="B2" s="27"/>
      <c r="C2" s="27"/>
      <c r="D2" s="27"/>
      <c r="E2" s="27"/>
    </row>
    <row r="3" spans="1:5" ht="16.5" x14ac:dyDescent="0.15">
      <c r="A3" s="28" t="s">
        <v>28</v>
      </c>
      <c r="B3" s="29"/>
      <c r="C3" s="29"/>
      <c r="D3" s="29"/>
      <c r="E3" s="29"/>
    </row>
    <row r="4" spans="1:5" ht="9" customHeight="1" x14ac:dyDescent="0.15">
      <c r="B4" s="9"/>
      <c r="C4"/>
      <c r="D4"/>
      <c r="E4"/>
    </row>
    <row r="5" spans="1:5" s="15" customFormat="1" ht="15" customHeight="1" x14ac:dyDescent="0.15">
      <c r="A5" s="31"/>
      <c r="E5" s="32" t="s">
        <v>0</v>
      </c>
    </row>
    <row r="6" spans="1:5" s="15" customFormat="1" ht="19.5" customHeight="1" x14ac:dyDescent="0.15">
      <c r="A6" s="83" t="s">
        <v>34</v>
      </c>
      <c r="B6" s="86" t="s">
        <v>31</v>
      </c>
      <c r="C6" s="86"/>
      <c r="D6" s="86"/>
      <c r="E6" s="87"/>
    </row>
    <row r="7" spans="1:5" s="15" customFormat="1" ht="19.5" customHeight="1" x14ac:dyDescent="0.15">
      <c r="A7" s="84"/>
      <c r="B7" s="88" t="s">
        <v>27</v>
      </c>
      <c r="C7" s="88"/>
      <c r="D7" s="88" t="s">
        <v>53</v>
      </c>
      <c r="E7" s="89"/>
    </row>
    <row r="8" spans="1:5" s="15" customFormat="1" ht="19.5" customHeight="1" thickBot="1" x14ac:dyDescent="0.2">
      <c r="A8" s="85"/>
      <c r="B8" s="48" t="s">
        <v>32</v>
      </c>
      <c r="C8" s="49" t="s">
        <v>33</v>
      </c>
      <c r="D8" s="48" t="s">
        <v>32</v>
      </c>
      <c r="E8" s="50" t="s">
        <v>33</v>
      </c>
    </row>
    <row r="9" spans="1:5" s="15" customFormat="1" ht="15.75" customHeight="1" thickTop="1" x14ac:dyDescent="0.15">
      <c r="A9" s="16" t="s">
        <v>1</v>
      </c>
      <c r="B9" s="73">
        <v>1033879874.8703099</v>
      </c>
      <c r="C9" s="36"/>
      <c r="D9" s="73">
        <v>2026368281.0284338</v>
      </c>
      <c r="E9" s="37"/>
    </row>
    <row r="10" spans="1:5" s="15" customFormat="1" ht="15.75" customHeight="1" x14ac:dyDescent="0.15">
      <c r="A10" s="16" t="s">
        <v>2</v>
      </c>
      <c r="B10" s="73">
        <v>274935394.45309949</v>
      </c>
      <c r="C10" s="36"/>
      <c r="D10" s="73">
        <v>460458485.35951805</v>
      </c>
      <c r="E10" s="37"/>
    </row>
    <row r="11" spans="1:5" s="15" customFormat="1" ht="15.75" customHeight="1" x14ac:dyDescent="0.15">
      <c r="A11" s="16" t="s">
        <v>3</v>
      </c>
      <c r="B11" s="73">
        <v>143472902.06851551</v>
      </c>
      <c r="C11" s="36"/>
      <c r="D11" s="73">
        <v>261330261.02554217</v>
      </c>
      <c r="E11" s="37"/>
    </row>
    <row r="12" spans="1:5" s="15" customFormat="1" ht="15.75" customHeight="1" x14ac:dyDescent="0.15">
      <c r="A12" s="46" t="s">
        <v>4</v>
      </c>
      <c r="B12" s="74">
        <v>471032694.39763457</v>
      </c>
      <c r="C12" s="57"/>
      <c r="D12" s="74">
        <v>1025315124.0139759</v>
      </c>
      <c r="E12" s="58"/>
    </row>
    <row r="13" spans="1:5" s="15" customFormat="1" ht="15.75" customHeight="1" thickBot="1" x14ac:dyDescent="0.2">
      <c r="A13" s="19" t="s">
        <v>5</v>
      </c>
      <c r="B13" s="63">
        <f>B10+B11</f>
        <v>418408296.52161503</v>
      </c>
      <c r="C13" s="55">
        <f>B13/$B$13*100</f>
        <v>100</v>
      </c>
      <c r="D13" s="63">
        <f>D10+D11</f>
        <v>721788746.38506019</v>
      </c>
      <c r="E13" s="55">
        <f>D13/$D$13*100</f>
        <v>100</v>
      </c>
    </row>
    <row r="14" spans="1:5" s="15" customFormat="1" ht="15.75" customHeight="1" x14ac:dyDescent="0.15">
      <c r="A14" s="16" t="s">
        <v>6</v>
      </c>
      <c r="B14" s="75">
        <v>144438883.95106035</v>
      </c>
      <c r="C14" s="22">
        <f t="shared" ref="C14:C43" si="0">B14/$B$13*100</f>
        <v>34.521037262366669</v>
      </c>
      <c r="D14" s="75">
        <v>279264410.62939757</v>
      </c>
      <c r="E14" s="41">
        <f t="shared" ref="E14:E43" si="1">D14/$D$13*100</f>
        <v>38.690601928616864</v>
      </c>
    </row>
    <row r="15" spans="1:5" s="15" customFormat="1" ht="15.75" customHeight="1" x14ac:dyDescent="0.15">
      <c r="A15" s="16" t="s">
        <v>7</v>
      </c>
      <c r="B15" s="75">
        <v>630363.22471451876</v>
      </c>
      <c r="C15" s="23">
        <f t="shared" si="0"/>
        <v>0.15065743914615568</v>
      </c>
      <c r="D15" s="75">
        <v>1712250.4746987952</v>
      </c>
      <c r="E15" s="42">
        <f t="shared" si="1"/>
        <v>0.23722321569493451</v>
      </c>
    </row>
    <row r="16" spans="1:5" s="18" customFormat="1" ht="15.75" customHeight="1" x14ac:dyDescent="0.15">
      <c r="A16" s="16" t="s">
        <v>54</v>
      </c>
      <c r="B16" s="78">
        <v>1156044.7895595431</v>
      </c>
      <c r="C16" s="24">
        <f t="shared" si="0"/>
        <v>0.27629585722132582</v>
      </c>
      <c r="D16" s="78">
        <v>2811132.7903614459</v>
      </c>
      <c r="E16" s="43">
        <f t="shared" si="1"/>
        <v>0.38946752833712944</v>
      </c>
    </row>
    <row r="17" spans="1:5" s="15" customFormat="1" ht="15.75" customHeight="1" x14ac:dyDescent="0.15">
      <c r="A17" s="16" t="s">
        <v>8</v>
      </c>
      <c r="B17" s="75">
        <v>3152022.4849102772</v>
      </c>
      <c r="C17" s="23">
        <f t="shared" si="0"/>
        <v>0.75333651629621623</v>
      </c>
      <c r="D17" s="75">
        <v>6052422.3344578315</v>
      </c>
      <c r="E17" s="42">
        <f t="shared" si="1"/>
        <v>0.8385309918962055</v>
      </c>
    </row>
    <row r="18" spans="1:5" s="15" customFormat="1" ht="15.75" customHeight="1" x14ac:dyDescent="0.15">
      <c r="A18" s="16" t="s">
        <v>9</v>
      </c>
      <c r="B18" s="75">
        <v>45280001.089314848</v>
      </c>
      <c r="C18" s="23">
        <f t="shared" si="0"/>
        <v>10.821965402154897</v>
      </c>
      <c r="D18" s="75">
        <v>102106855.51421687</v>
      </c>
      <c r="E18" s="42">
        <f t="shared" si="1"/>
        <v>14.14636291097629</v>
      </c>
    </row>
    <row r="19" spans="1:5" s="15" customFormat="1" ht="15.75" customHeight="1" x14ac:dyDescent="0.15">
      <c r="A19" s="16" t="s">
        <v>10</v>
      </c>
      <c r="B19" s="75">
        <v>11264.180261011419</v>
      </c>
      <c r="C19" s="23">
        <f t="shared" si="0"/>
        <v>2.6921503121842398E-3</v>
      </c>
      <c r="D19" s="75">
        <v>52287.22891566265</v>
      </c>
      <c r="E19" s="42">
        <f t="shared" si="1"/>
        <v>7.2441180577465583E-3</v>
      </c>
    </row>
    <row r="20" spans="1:5" s="15" customFormat="1" ht="15.75" customHeight="1" x14ac:dyDescent="0.15">
      <c r="A20" s="16" t="s">
        <v>11</v>
      </c>
      <c r="B20" s="75">
        <v>108497.95106035889</v>
      </c>
      <c r="C20" s="23">
        <f t="shared" si="0"/>
        <v>2.5931118470246175E-2</v>
      </c>
      <c r="D20" s="75">
        <v>109437.89108433735</v>
      </c>
      <c r="E20" s="42">
        <f t="shared" si="1"/>
        <v>1.516203898057928E-2</v>
      </c>
    </row>
    <row r="21" spans="1:5" s="15" customFormat="1" ht="15.75" customHeight="1" x14ac:dyDescent="0.15">
      <c r="A21" s="16" t="s">
        <v>12</v>
      </c>
      <c r="B21" s="75">
        <v>119958.81443719413</v>
      </c>
      <c r="C21" s="23">
        <f t="shared" si="0"/>
        <v>2.8670276243195156E-2</v>
      </c>
      <c r="D21" s="75">
        <v>695436.23903614457</v>
      </c>
      <c r="E21" s="42">
        <f t="shared" si="1"/>
        <v>9.6348999969742249E-2</v>
      </c>
    </row>
    <row r="22" spans="1:5" s="15" customFormat="1" ht="15.75" customHeight="1" x14ac:dyDescent="0.15">
      <c r="A22" s="16" t="s">
        <v>13</v>
      </c>
      <c r="B22" s="75">
        <v>237464.69371941272</v>
      </c>
      <c r="C22" s="23">
        <f t="shared" si="0"/>
        <v>5.6754298538902244E-2</v>
      </c>
      <c r="D22" s="75">
        <v>352530.62216867472</v>
      </c>
      <c r="E22" s="42">
        <f t="shared" si="1"/>
        <v>4.8841246685301806E-2</v>
      </c>
    </row>
    <row r="23" spans="1:5" s="15" customFormat="1" ht="15.75" customHeight="1" x14ac:dyDescent="0.15">
      <c r="A23" s="16" t="s">
        <v>14</v>
      </c>
      <c r="B23" s="75">
        <v>1003621.5228384992</v>
      </c>
      <c r="C23" s="23">
        <f t="shared" si="0"/>
        <v>0.23986654451691827</v>
      </c>
      <c r="D23" s="75">
        <v>1720507.116626506</v>
      </c>
      <c r="E23" s="42">
        <f t="shared" si="1"/>
        <v>0.23836712961283119</v>
      </c>
    </row>
    <row r="24" spans="1:5" s="15" customFormat="1" ht="15.75" customHeight="1" x14ac:dyDescent="0.15">
      <c r="A24" s="16" t="s">
        <v>15</v>
      </c>
      <c r="B24" s="75">
        <v>4246397.4502446977</v>
      </c>
      <c r="C24" s="23">
        <f t="shared" si="0"/>
        <v>1.014893224046127</v>
      </c>
      <c r="D24" s="75">
        <v>12539787.516144577</v>
      </c>
      <c r="E24" s="42">
        <f t="shared" si="1"/>
        <v>1.7373210068663005</v>
      </c>
    </row>
    <row r="25" spans="1:5" s="15" customFormat="1" ht="15.75" customHeight="1" x14ac:dyDescent="0.15">
      <c r="A25" s="16" t="s">
        <v>16</v>
      </c>
      <c r="B25" s="75">
        <v>11254922.168841762</v>
      </c>
      <c r="C25" s="23">
        <f t="shared" si="0"/>
        <v>2.689937618925855</v>
      </c>
      <c r="D25" s="75">
        <v>23519541.930120483</v>
      </c>
      <c r="E25" s="42">
        <f t="shared" si="1"/>
        <v>3.2585077071253292</v>
      </c>
    </row>
    <row r="26" spans="1:5" s="18" customFormat="1" ht="15.75" customHeight="1" x14ac:dyDescent="0.15">
      <c r="A26" s="17" t="s">
        <v>55</v>
      </c>
      <c r="B26" s="78">
        <v>11385101.45309951</v>
      </c>
      <c r="C26" s="24">
        <f t="shared" si="0"/>
        <v>2.7210505976454398</v>
      </c>
      <c r="D26" s="78">
        <v>20185504.291566264</v>
      </c>
      <c r="E26" s="43">
        <f t="shared" si="1"/>
        <v>2.7965944873290791</v>
      </c>
    </row>
    <row r="27" spans="1:5" s="15" customFormat="1" ht="15.75" customHeight="1" x14ac:dyDescent="0.15">
      <c r="A27" s="16" t="s">
        <v>17</v>
      </c>
      <c r="B27" s="75">
        <v>160524.27936378468</v>
      </c>
      <c r="C27" s="23">
        <f t="shared" si="0"/>
        <v>3.8365462802311324E-2</v>
      </c>
      <c r="D27" s="75">
        <v>31632.452048192772</v>
      </c>
      <c r="E27" s="42">
        <f t="shared" si="1"/>
        <v>4.382508345636838E-3</v>
      </c>
    </row>
    <row r="28" spans="1:5" s="15" customFormat="1" ht="15.75" customHeight="1" x14ac:dyDescent="0.15">
      <c r="A28" s="16" t="s">
        <v>18</v>
      </c>
      <c r="B28" s="75">
        <v>4842575.8764274064</v>
      </c>
      <c r="C28" s="23">
        <f t="shared" si="0"/>
        <v>1.157380462262712</v>
      </c>
      <c r="D28" s="75">
        <v>4259192.8250602409</v>
      </c>
      <c r="E28" s="42">
        <f t="shared" si="1"/>
        <v>0.5900885607307661</v>
      </c>
    </row>
    <row r="29" spans="1:5" s="15" customFormat="1" ht="15.75" customHeight="1" x14ac:dyDescent="0.15">
      <c r="A29" s="16" t="s">
        <v>69</v>
      </c>
      <c r="B29" s="75">
        <v>2605469.7495921697</v>
      </c>
      <c r="C29" s="23">
        <f t="shared" si="0"/>
        <v>0.62270986767050651</v>
      </c>
      <c r="D29" s="75">
        <v>4475814.5277108438</v>
      </c>
      <c r="E29" s="42">
        <f t="shared" si="1"/>
        <v>0.62010034793796631</v>
      </c>
    </row>
    <row r="30" spans="1:5" s="18" customFormat="1" ht="15.75" customHeight="1" x14ac:dyDescent="0.15">
      <c r="A30" s="16" t="s">
        <v>56</v>
      </c>
      <c r="B30" s="78">
        <v>7323296.896411093</v>
      </c>
      <c r="C30" s="24">
        <f t="shared" si="0"/>
        <v>1.7502752591887887</v>
      </c>
      <c r="D30" s="78">
        <v>13005353.465060242</v>
      </c>
      <c r="E30" s="43">
        <f t="shared" si="1"/>
        <v>1.8018226981502616</v>
      </c>
    </row>
    <row r="31" spans="1:5" s="18" customFormat="1" ht="15.75" customHeight="1" x14ac:dyDescent="0.15">
      <c r="A31" s="16" t="s">
        <v>57</v>
      </c>
      <c r="B31" s="78">
        <v>2632853.6231647637</v>
      </c>
      <c r="C31" s="24">
        <f t="shared" si="0"/>
        <v>0.62925464075465576</v>
      </c>
      <c r="D31" s="78">
        <v>4910690.5913253007</v>
      </c>
      <c r="E31" s="43">
        <f t="shared" si="1"/>
        <v>0.68035011849651972</v>
      </c>
    </row>
    <row r="32" spans="1:5" s="18" customFormat="1" ht="15.75" customHeight="1" x14ac:dyDescent="0.15">
      <c r="A32" s="16" t="s">
        <v>58</v>
      </c>
      <c r="B32" s="78">
        <v>1789647.6696574225</v>
      </c>
      <c r="C32" s="24">
        <f t="shared" si="0"/>
        <v>0.42772757723387284</v>
      </c>
      <c r="D32" s="78">
        <v>3978060.2684337348</v>
      </c>
      <c r="E32" s="43">
        <f t="shared" si="1"/>
        <v>0.55113913708922213</v>
      </c>
    </row>
    <row r="33" spans="1:5" s="15" customFormat="1" ht="15.75" customHeight="1" x14ac:dyDescent="0.15">
      <c r="A33" s="16" t="s">
        <v>19</v>
      </c>
      <c r="B33" s="75">
        <v>1834819.2854812399</v>
      </c>
      <c r="C33" s="23">
        <f t="shared" si="0"/>
        <v>0.43852363844951936</v>
      </c>
      <c r="D33" s="75">
        <v>2952337.5387951806</v>
      </c>
      <c r="E33" s="42">
        <f t="shared" si="1"/>
        <v>0.40903069680448667</v>
      </c>
    </row>
    <row r="34" spans="1:5" s="18" customFormat="1" ht="15.75" customHeight="1" x14ac:dyDescent="0.15">
      <c r="A34" s="16" t="s">
        <v>59</v>
      </c>
      <c r="B34" s="78">
        <v>390064.14274061989</v>
      </c>
      <c r="C34" s="24">
        <f t="shared" si="0"/>
        <v>9.3225718988693418E-2</v>
      </c>
      <c r="D34" s="78">
        <v>715692.01686746988</v>
      </c>
      <c r="E34" s="43">
        <f t="shared" si="1"/>
        <v>9.9155330483036125E-2</v>
      </c>
    </row>
    <row r="35" spans="1:5" s="18" customFormat="1" ht="15.75" customHeight="1" x14ac:dyDescent="0.15">
      <c r="A35" s="16" t="s">
        <v>60</v>
      </c>
      <c r="B35" s="78">
        <v>23011179.799755301</v>
      </c>
      <c r="C35" s="24">
        <f t="shared" si="0"/>
        <v>5.4996949130922745</v>
      </c>
      <c r="D35" s="78">
        <v>33543063.06746988</v>
      </c>
      <c r="E35" s="43">
        <f t="shared" si="1"/>
        <v>4.6472133620070757</v>
      </c>
    </row>
    <row r="36" spans="1:5" s="15" customFormat="1" ht="15.75" customHeight="1" x14ac:dyDescent="0.15">
      <c r="A36" s="16" t="s">
        <v>20</v>
      </c>
      <c r="B36" s="75">
        <v>575525.55913539964</v>
      </c>
      <c r="C36" s="23">
        <f t="shared" si="0"/>
        <v>0.13755118240244263</v>
      </c>
      <c r="D36" s="75">
        <v>870231.87132530124</v>
      </c>
      <c r="E36" s="42">
        <f t="shared" si="1"/>
        <v>0.12056600711547387</v>
      </c>
    </row>
    <row r="37" spans="1:5" s="15" customFormat="1" ht="15.75" customHeight="1" x14ac:dyDescent="0.15">
      <c r="A37" s="16" t="s">
        <v>21</v>
      </c>
      <c r="B37" s="75">
        <v>446621.63907014683</v>
      </c>
      <c r="C37" s="23">
        <f t="shared" si="0"/>
        <v>0.10674301699633586</v>
      </c>
      <c r="D37" s="75">
        <v>668259.08867469884</v>
      </c>
      <c r="E37" s="42">
        <f t="shared" si="1"/>
        <v>9.2583750026797404E-2</v>
      </c>
    </row>
    <row r="38" spans="1:5" s="15" customFormat="1" ht="15.75" customHeight="1" x14ac:dyDescent="0.15">
      <c r="A38" s="16" t="s">
        <v>70</v>
      </c>
      <c r="B38" s="75">
        <v>5049372.632952692</v>
      </c>
      <c r="C38" s="23">
        <f t="shared" si="0"/>
        <v>1.2068050932378778</v>
      </c>
      <c r="D38" s="75">
        <v>7915751.9214457832</v>
      </c>
      <c r="E38" s="42">
        <f t="shared" si="1"/>
        <v>1.0966854167636031</v>
      </c>
    </row>
    <row r="39" spans="1:5" s="15" customFormat="1" ht="15.75" customHeight="1" x14ac:dyDescent="0.15">
      <c r="A39" s="16" t="s">
        <v>22</v>
      </c>
      <c r="B39" s="75">
        <v>1054296.9477977161</v>
      </c>
      <c r="C39" s="23">
        <f t="shared" si="0"/>
        <v>0.25197802160293709</v>
      </c>
      <c r="D39" s="75">
        <v>2667658.3971084338</v>
      </c>
      <c r="E39" s="42">
        <f t="shared" si="1"/>
        <v>0.3695899126259431</v>
      </c>
    </row>
    <row r="40" spans="1:5" s="15" customFormat="1" ht="15.75" customHeight="1" x14ac:dyDescent="0.15">
      <c r="A40" s="16" t="s">
        <v>23</v>
      </c>
      <c r="B40" s="75">
        <v>781112.49265905388</v>
      </c>
      <c r="C40" s="23">
        <f t="shared" si="0"/>
        <v>0.1866866644740878</v>
      </c>
      <c r="D40" s="75">
        <v>1695685.2843373495</v>
      </c>
      <c r="E40" s="42">
        <f t="shared" si="1"/>
        <v>0.23492819648821936</v>
      </c>
    </row>
    <row r="41" spans="1:5" s="15" customFormat="1" ht="15.75" customHeight="1" x14ac:dyDescent="0.15">
      <c r="A41" s="16" t="s">
        <v>24</v>
      </c>
      <c r="B41" s="75">
        <v>814862.63336052198</v>
      </c>
      <c r="C41" s="23">
        <f t="shared" si="0"/>
        <v>0.19475298174887554</v>
      </c>
      <c r="D41" s="75">
        <v>685054.56963855424</v>
      </c>
      <c r="E41" s="42">
        <f t="shared" si="1"/>
        <v>9.491067477423526E-2</v>
      </c>
    </row>
    <row r="42" spans="1:5" s="15" customFormat="1" ht="15.75" customHeight="1" x14ac:dyDescent="0.15">
      <c r="A42" s="16" t="s">
        <v>25</v>
      </c>
      <c r="B42" s="75">
        <v>687610.20921696571</v>
      </c>
      <c r="C42" s="23">
        <f t="shared" si="0"/>
        <v>0.16433952551450989</v>
      </c>
      <c r="D42" s="75">
        <v>1217675.2404819278</v>
      </c>
      <c r="E42" s="42">
        <f t="shared" si="1"/>
        <v>0.16870244189597297</v>
      </c>
    </row>
    <row r="43" spans="1:5" s="15" customFormat="1" ht="15.75" customHeight="1" thickBot="1" x14ac:dyDescent="0.2">
      <c r="A43" s="19" t="s">
        <v>26</v>
      </c>
      <c r="B43" s="76">
        <v>11853390.69127243</v>
      </c>
      <c r="C43" s="25">
        <f t="shared" si="0"/>
        <v>2.8329721924288092</v>
      </c>
      <c r="D43" s="77">
        <v>23814563.554216869</v>
      </c>
      <c r="E43" s="44">
        <f t="shared" si="1"/>
        <v>3.2993813873501794</v>
      </c>
    </row>
  </sheetData>
  <mergeCells count="5">
    <mergeCell ref="A1:E1"/>
    <mergeCell ref="B6:E6"/>
    <mergeCell ref="B7:C7"/>
    <mergeCell ref="D7:E7"/>
    <mergeCell ref="A6:A8"/>
  </mergeCells>
  <phoneticPr fontId="2" type="noConversion"/>
  <printOptions horizontalCentered="1"/>
  <pageMargins left="0.9055118110236221" right="0.6692913385826772" top="1.0236220472440944" bottom="0.74803149606299213" header="0.51181102362204722" footer="0.31496062992125984"/>
  <pageSetup paperSize="9" orientation="portrait" horizontalDpi="1200" verticalDpi="1200" r:id="rId1"/>
  <headerFooter>
    <oddHeader>&amp;R117</oddHeader>
  </headerFooter>
  <ignoredErrors>
    <ignoredError sqref="C13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view="pageBreakPreview" zoomScale="90" zoomScaleNormal="106" zoomScaleSheetLayoutView="90" workbookViewId="0">
      <selection activeCell="E13" sqref="E13"/>
    </sheetView>
  </sheetViews>
  <sheetFormatPr defaultRowHeight="13.5" x14ac:dyDescent="0.15"/>
  <cols>
    <col min="1" max="1" width="21.21875" style="6" customWidth="1"/>
    <col min="2" max="2" width="12.21875" style="11" customWidth="1"/>
    <col min="3" max="3" width="12.21875" style="10" customWidth="1"/>
    <col min="4" max="4" width="12.21875" style="11" customWidth="1"/>
    <col min="5" max="5" width="12.21875" style="10" customWidth="1"/>
  </cols>
  <sheetData>
    <row r="1" spans="1:5" ht="33" customHeight="1" x14ac:dyDescent="0.3">
      <c r="A1" s="82" t="s">
        <v>77</v>
      </c>
      <c r="B1" s="82"/>
      <c r="C1" s="82"/>
      <c r="D1" s="82"/>
      <c r="E1" s="82"/>
    </row>
    <row r="2" spans="1:5" ht="9" customHeight="1" x14ac:dyDescent="0.15">
      <c r="B2" s="7"/>
      <c r="C2" s="7"/>
      <c r="D2" s="7"/>
      <c r="E2" s="7"/>
    </row>
    <row r="3" spans="1:5" ht="16.5" x14ac:dyDescent="0.15">
      <c r="A3" s="8"/>
      <c r="B3"/>
      <c r="C3"/>
      <c r="D3"/>
      <c r="E3"/>
    </row>
    <row r="4" spans="1:5" ht="9" customHeight="1" x14ac:dyDescent="0.15">
      <c r="B4" s="9"/>
      <c r="C4"/>
      <c r="D4"/>
      <c r="E4"/>
    </row>
    <row r="5" spans="1:5" s="14" customFormat="1" ht="15" customHeight="1" x14ac:dyDescent="0.15">
      <c r="A5" s="13"/>
      <c r="E5" s="32" t="s">
        <v>0</v>
      </c>
    </row>
    <row r="6" spans="1:5" s="15" customFormat="1" ht="19.5" customHeight="1" x14ac:dyDescent="0.15">
      <c r="A6" s="83" t="s">
        <v>34</v>
      </c>
      <c r="B6" s="86" t="s">
        <v>31</v>
      </c>
      <c r="C6" s="86"/>
      <c r="D6" s="86"/>
      <c r="E6" s="87"/>
    </row>
    <row r="7" spans="1:5" s="15" customFormat="1" ht="19.5" customHeight="1" x14ac:dyDescent="0.15">
      <c r="A7" s="84"/>
      <c r="B7" s="88" t="s">
        <v>52</v>
      </c>
      <c r="C7" s="88"/>
      <c r="D7" s="88" t="s">
        <v>51</v>
      </c>
      <c r="E7" s="89"/>
    </row>
    <row r="8" spans="1:5" s="15" customFormat="1" ht="19.5" customHeight="1" thickBot="1" x14ac:dyDescent="0.2">
      <c r="A8" s="85"/>
      <c r="B8" s="48" t="s">
        <v>32</v>
      </c>
      <c r="C8" s="49" t="s">
        <v>33</v>
      </c>
      <c r="D8" s="48" t="s">
        <v>32</v>
      </c>
      <c r="E8" s="50" t="s">
        <v>33</v>
      </c>
    </row>
    <row r="9" spans="1:5" s="15" customFormat="1" ht="15.75" customHeight="1" thickTop="1" x14ac:dyDescent="0.15">
      <c r="A9" s="16" t="s">
        <v>1</v>
      </c>
      <c r="B9" s="80">
        <v>11702428629.537601</v>
      </c>
      <c r="C9" s="20"/>
      <c r="D9" s="75">
        <v>42075200830.971565</v>
      </c>
      <c r="E9" s="21"/>
    </row>
    <row r="10" spans="1:5" s="15" customFormat="1" ht="15.75" customHeight="1" x14ac:dyDescent="0.15">
      <c r="A10" s="16" t="s">
        <v>2</v>
      </c>
      <c r="B10" s="80">
        <v>2537592819.6892481</v>
      </c>
      <c r="C10" s="20"/>
      <c r="D10" s="75">
        <v>10117530255.715639</v>
      </c>
      <c r="E10" s="21"/>
    </row>
    <row r="11" spans="1:5" s="15" customFormat="1" ht="15.75" customHeight="1" x14ac:dyDescent="0.15">
      <c r="A11" s="16" t="s">
        <v>3</v>
      </c>
      <c r="B11" s="80">
        <v>710980894.50403976</v>
      </c>
      <c r="C11" s="20"/>
      <c r="D11" s="75">
        <v>2124201679.3838863</v>
      </c>
      <c r="E11" s="21"/>
    </row>
    <row r="12" spans="1:5" s="15" customFormat="1" ht="15.75" customHeight="1" x14ac:dyDescent="0.15">
      <c r="A12" s="46" t="s">
        <v>4</v>
      </c>
      <c r="B12" s="81">
        <v>7235670709.2330637</v>
      </c>
      <c r="C12" s="59"/>
      <c r="D12" s="79">
        <v>24433486206.298576</v>
      </c>
      <c r="E12" s="56"/>
    </row>
    <row r="13" spans="1:5" s="15" customFormat="1" ht="15.75" customHeight="1" thickBot="1" x14ac:dyDescent="0.2">
      <c r="A13" s="19" t="s">
        <v>5</v>
      </c>
      <c r="B13" s="63">
        <f>B10+B11</f>
        <v>3248573714.1932878</v>
      </c>
      <c r="C13" s="55">
        <f>B13/$B$13*100</f>
        <v>100</v>
      </c>
      <c r="D13" s="63">
        <f>D10+D11</f>
        <v>12241731935.099525</v>
      </c>
      <c r="E13" s="55">
        <f>D13/$D$13*100</f>
        <v>100</v>
      </c>
    </row>
    <row r="14" spans="1:5" s="15" customFormat="1" ht="15.75" customHeight="1" x14ac:dyDescent="0.15">
      <c r="A14" s="16" t="s">
        <v>6</v>
      </c>
      <c r="B14" s="75">
        <v>1218184206.1112492</v>
      </c>
      <c r="C14" s="22">
        <f t="shared" ref="C14:C43" si="0">B14/$B$13*100</f>
        <v>37.499047683261779</v>
      </c>
      <c r="D14" s="75">
        <v>5399982689.5734596</v>
      </c>
      <c r="E14" s="22">
        <f t="shared" ref="E14:E43" si="1">D14/$D$13*100</f>
        <v>44.111263979654836</v>
      </c>
    </row>
    <row r="15" spans="1:5" s="15" customFormat="1" ht="15.75" customHeight="1" x14ac:dyDescent="0.15">
      <c r="A15" s="16" t="s">
        <v>7</v>
      </c>
      <c r="B15" s="75">
        <v>14042576.573648229</v>
      </c>
      <c r="C15" s="23">
        <f t="shared" si="0"/>
        <v>0.43226898353252841</v>
      </c>
      <c r="D15" s="75">
        <v>42528853.317535542</v>
      </c>
      <c r="E15" s="23">
        <f t="shared" si="1"/>
        <v>0.34740879430300792</v>
      </c>
    </row>
    <row r="16" spans="1:5" s="18" customFormat="1" ht="15.75" customHeight="1" x14ac:dyDescent="0.15">
      <c r="A16" s="16" t="s">
        <v>54</v>
      </c>
      <c r="B16" s="78">
        <v>23326148.873213176</v>
      </c>
      <c r="C16" s="24">
        <f t="shared" si="0"/>
        <v>0.71804277585881149</v>
      </c>
      <c r="D16" s="78">
        <v>102214478.41232227</v>
      </c>
      <c r="E16" s="24">
        <f t="shared" si="1"/>
        <v>0.83496746174659042</v>
      </c>
    </row>
    <row r="17" spans="1:5" s="15" customFormat="1" ht="15.75" customHeight="1" x14ac:dyDescent="0.15">
      <c r="A17" s="16" t="s">
        <v>8</v>
      </c>
      <c r="B17" s="75">
        <v>13337467.589807333</v>
      </c>
      <c r="C17" s="23">
        <f t="shared" si="0"/>
        <v>0.41056379701451229</v>
      </c>
      <c r="D17" s="75">
        <v>33476729.255924169</v>
      </c>
      <c r="E17" s="23">
        <f t="shared" si="1"/>
        <v>0.27346399540035349</v>
      </c>
    </row>
    <row r="18" spans="1:5" s="15" customFormat="1" ht="15.75" customHeight="1" x14ac:dyDescent="0.15">
      <c r="A18" s="16" t="s">
        <v>9</v>
      </c>
      <c r="B18" s="75">
        <v>175596067.60410193</v>
      </c>
      <c r="C18" s="23">
        <f t="shared" si="0"/>
        <v>5.405328093277002</v>
      </c>
      <c r="D18" s="75">
        <v>496086619.02843601</v>
      </c>
      <c r="E18" s="23">
        <f t="shared" si="1"/>
        <v>4.0524218440534154</v>
      </c>
    </row>
    <row r="19" spans="1:5" s="15" customFormat="1" ht="15.75" customHeight="1" x14ac:dyDescent="0.15">
      <c r="A19" s="16" t="s">
        <v>10</v>
      </c>
      <c r="B19" s="75">
        <v>1722.3791174642636</v>
      </c>
      <c r="C19" s="23">
        <f t="shared" si="0"/>
        <v>5.3019548546460454E-5</v>
      </c>
      <c r="D19" s="75">
        <v>0</v>
      </c>
      <c r="E19" s="23">
        <f t="shared" si="1"/>
        <v>0</v>
      </c>
    </row>
    <row r="20" spans="1:5" s="15" customFormat="1" ht="15.75" customHeight="1" x14ac:dyDescent="0.15">
      <c r="A20" s="16" t="s">
        <v>11</v>
      </c>
      <c r="B20" s="75">
        <v>269456.97389683034</v>
      </c>
      <c r="C20" s="23">
        <f t="shared" si="0"/>
        <v>8.2946239674214703E-3</v>
      </c>
      <c r="D20" s="75">
        <v>0</v>
      </c>
      <c r="E20" s="23">
        <f t="shared" si="1"/>
        <v>0</v>
      </c>
    </row>
    <row r="21" spans="1:5" s="15" customFormat="1" ht="15.75" customHeight="1" x14ac:dyDescent="0.15">
      <c r="A21" s="16" t="s">
        <v>12</v>
      </c>
      <c r="B21" s="75">
        <v>3676619.1491609695</v>
      </c>
      <c r="C21" s="23">
        <f t="shared" si="0"/>
        <v>0.11317641133084085</v>
      </c>
      <c r="D21" s="75">
        <v>24299880.663507108</v>
      </c>
      <c r="E21" s="23">
        <f t="shared" si="1"/>
        <v>0.19850034939773864</v>
      </c>
    </row>
    <row r="22" spans="1:5" s="15" customFormat="1" ht="15.75" customHeight="1" x14ac:dyDescent="0.15">
      <c r="A22" s="16" t="s">
        <v>13</v>
      </c>
      <c r="B22" s="75">
        <v>705775.47358607827</v>
      </c>
      <c r="C22" s="23">
        <f t="shared" si="0"/>
        <v>2.1725702898551653E-2</v>
      </c>
      <c r="D22" s="75">
        <v>2243747.2654028437</v>
      </c>
      <c r="E22" s="23">
        <f t="shared" si="1"/>
        <v>1.8328675037962282E-2</v>
      </c>
    </row>
    <row r="23" spans="1:5" s="15" customFormat="1" ht="15.75" customHeight="1" x14ac:dyDescent="0.15">
      <c r="A23" s="16" t="s">
        <v>14</v>
      </c>
      <c r="B23" s="75">
        <v>8400857.5773772523</v>
      </c>
      <c r="C23" s="23">
        <f t="shared" si="0"/>
        <v>0.25860141454304114</v>
      </c>
      <c r="D23" s="75">
        <v>10210637.341232227</v>
      </c>
      <c r="E23" s="23">
        <f t="shared" si="1"/>
        <v>8.34084375917125E-2</v>
      </c>
    </row>
    <row r="24" spans="1:5" s="15" customFormat="1" ht="15.75" customHeight="1" x14ac:dyDescent="0.15">
      <c r="A24" s="16" t="s">
        <v>15</v>
      </c>
      <c r="B24" s="75">
        <v>68635170.316345558</v>
      </c>
      <c r="C24" s="23">
        <f t="shared" si="0"/>
        <v>2.1127786023901138</v>
      </c>
      <c r="D24" s="75">
        <v>252601160.07109004</v>
      </c>
      <c r="E24" s="23">
        <f t="shared" si="1"/>
        <v>2.0634429949150523</v>
      </c>
    </row>
    <row r="25" spans="1:5" s="15" customFormat="1" ht="15.75" customHeight="1" x14ac:dyDescent="0.15">
      <c r="A25" s="16" t="s">
        <v>16</v>
      </c>
      <c r="B25" s="75">
        <v>109215764.54008701</v>
      </c>
      <c r="C25" s="23">
        <f t="shared" si="0"/>
        <v>3.3619604832395922</v>
      </c>
      <c r="D25" s="75">
        <v>441634956.43601894</v>
      </c>
      <c r="E25" s="23">
        <f t="shared" si="1"/>
        <v>3.6076182584080447</v>
      </c>
    </row>
    <row r="26" spans="1:5" s="18" customFormat="1" ht="15.75" customHeight="1" x14ac:dyDescent="0.15">
      <c r="A26" s="17" t="s">
        <v>55</v>
      </c>
      <c r="B26" s="78">
        <v>95250263.450590432</v>
      </c>
      <c r="C26" s="24">
        <f t="shared" si="0"/>
        <v>2.9320640942957255</v>
      </c>
      <c r="D26" s="78">
        <v>336855657.88151658</v>
      </c>
      <c r="E26" s="24">
        <f t="shared" si="1"/>
        <v>2.7516993483224637</v>
      </c>
    </row>
    <row r="27" spans="1:5" s="15" customFormat="1" ht="15.75" customHeight="1" x14ac:dyDescent="0.15">
      <c r="A27" s="16" t="s">
        <v>17</v>
      </c>
      <c r="B27" s="75">
        <v>119218.31261653201</v>
      </c>
      <c r="C27" s="23">
        <f t="shared" si="0"/>
        <v>3.6698663199685854E-3</v>
      </c>
      <c r="D27" s="75">
        <v>0</v>
      </c>
      <c r="E27" s="23">
        <f t="shared" si="1"/>
        <v>0</v>
      </c>
    </row>
    <row r="28" spans="1:5" s="15" customFormat="1" ht="15.75" customHeight="1" x14ac:dyDescent="0.15">
      <c r="A28" s="16" t="s">
        <v>18</v>
      </c>
      <c r="B28" s="75">
        <v>10261545.246115599</v>
      </c>
      <c r="C28" s="23">
        <f t="shared" si="0"/>
        <v>0.31587847926251628</v>
      </c>
      <c r="D28" s="75">
        <v>3343167.0568720377</v>
      </c>
      <c r="E28" s="23">
        <f t="shared" si="1"/>
        <v>2.7309592095269626E-2</v>
      </c>
    </row>
    <row r="29" spans="1:5" s="15" customFormat="1" ht="15.75" customHeight="1" x14ac:dyDescent="0.15">
      <c r="A29" s="16" t="s">
        <v>69</v>
      </c>
      <c r="B29" s="75">
        <v>24938787.146053448</v>
      </c>
      <c r="C29" s="23">
        <f t="shared" si="0"/>
        <v>0.76768420051833275</v>
      </c>
      <c r="D29" s="75">
        <v>77614178.511848345</v>
      </c>
      <c r="E29" s="23">
        <f t="shared" si="1"/>
        <v>0.63401305406233222</v>
      </c>
    </row>
    <row r="30" spans="1:5" s="18" customFormat="1" ht="15.75" customHeight="1" x14ac:dyDescent="0.15">
      <c r="A30" s="16" t="s">
        <v>56</v>
      </c>
      <c r="B30" s="78">
        <v>34586916.8924798</v>
      </c>
      <c r="C30" s="24">
        <f t="shared" si="0"/>
        <v>1.0646800699447483</v>
      </c>
      <c r="D30" s="78">
        <v>145708906.49763033</v>
      </c>
      <c r="E30" s="24">
        <f t="shared" si="1"/>
        <v>1.1902638227182003</v>
      </c>
    </row>
    <row r="31" spans="1:5" s="18" customFormat="1" ht="15.75" customHeight="1" x14ac:dyDescent="0.15">
      <c r="A31" s="16" t="s">
        <v>57</v>
      </c>
      <c r="B31" s="78">
        <v>13010773.30142946</v>
      </c>
      <c r="C31" s="24">
        <f t="shared" si="0"/>
        <v>0.40050725167738427</v>
      </c>
      <c r="D31" s="78">
        <v>33672173.331753552</v>
      </c>
      <c r="E31" s="24">
        <f t="shared" si="1"/>
        <v>0.27506053481867715</v>
      </c>
    </row>
    <row r="32" spans="1:5" s="18" customFormat="1" ht="15.75" customHeight="1" x14ac:dyDescent="0.15">
      <c r="A32" s="16" t="s">
        <v>58</v>
      </c>
      <c r="B32" s="78">
        <v>96143265.336855188</v>
      </c>
      <c r="C32" s="24">
        <f t="shared" si="0"/>
        <v>2.9595531391760419</v>
      </c>
      <c r="D32" s="78">
        <v>542709673.96208537</v>
      </c>
      <c r="E32" s="24">
        <f t="shared" si="1"/>
        <v>4.4332752656184766</v>
      </c>
    </row>
    <row r="33" spans="1:5" s="15" customFormat="1" ht="15.75" customHeight="1" x14ac:dyDescent="0.15">
      <c r="A33" s="16" t="s">
        <v>19</v>
      </c>
      <c r="B33" s="75">
        <v>8078847.3281541327</v>
      </c>
      <c r="C33" s="23">
        <f t="shared" si="0"/>
        <v>0.24868905676534223</v>
      </c>
      <c r="D33" s="75">
        <v>21053464.87677725</v>
      </c>
      <c r="E33" s="23">
        <f t="shared" si="1"/>
        <v>0.17198109702445535</v>
      </c>
    </row>
    <row r="34" spans="1:5" s="18" customFormat="1" ht="15.75" customHeight="1" x14ac:dyDescent="0.15">
      <c r="A34" s="16" t="s">
        <v>59</v>
      </c>
      <c r="B34" s="78">
        <v>3500777.517712865</v>
      </c>
      <c r="C34" s="24">
        <f t="shared" si="0"/>
        <v>0.10776352410960163</v>
      </c>
      <c r="D34" s="78">
        <v>15299070.156398105</v>
      </c>
      <c r="E34" s="24">
        <f t="shared" si="1"/>
        <v>0.12497471956997008</v>
      </c>
    </row>
    <row r="35" spans="1:5" s="18" customFormat="1" ht="15.75" customHeight="1" x14ac:dyDescent="0.15">
      <c r="A35" s="16" t="s">
        <v>60</v>
      </c>
      <c r="B35" s="78">
        <v>211044820.80484772</v>
      </c>
      <c r="C35" s="24">
        <f t="shared" si="0"/>
        <v>6.4965378462177235</v>
      </c>
      <c r="D35" s="78">
        <v>1614042296.1753554</v>
      </c>
      <c r="E35" s="24">
        <f t="shared" si="1"/>
        <v>13.184754450859762</v>
      </c>
    </row>
    <row r="36" spans="1:5" s="15" customFormat="1" ht="15.75" customHeight="1" x14ac:dyDescent="0.15">
      <c r="A36" s="16" t="s">
        <v>20</v>
      </c>
      <c r="B36" s="75">
        <v>2088631.5108763208</v>
      </c>
      <c r="C36" s="23">
        <f t="shared" si="0"/>
        <v>6.4293800745567717E-2</v>
      </c>
      <c r="D36" s="75">
        <v>13115108.44549763</v>
      </c>
      <c r="E36" s="23">
        <f t="shared" si="1"/>
        <v>0.10713441950067504</v>
      </c>
    </row>
    <row r="37" spans="1:5" s="15" customFormat="1" ht="15.75" customHeight="1" x14ac:dyDescent="0.15">
      <c r="A37" s="16" t="s">
        <v>21</v>
      </c>
      <c r="B37" s="75">
        <v>13721133.921068987</v>
      </c>
      <c r="C37" s="23">
        <f t="shared" si="0"/>
        <v>0.42237409793474029</v>
      </c>
      <c r="D37" s="75">
        <v>28558458.710900474</v>
      </c>
      <c r="E37" s="23">
        <f t="shared" si="1"/>
        <v>0.23328773136272971</v>
      </c>
    </row>
    <row r="38" spans="1:5" s="15" customFormat="1" ht="15.75" customHeight="1" x14ac:dyDescent="0.15">
      <c r="A38" s="16" t="s">
        <v>70</v>
      </c>
      <c r="B38" s="75">
        <v>41730224.722809196</v>
      </c>
      <c r="C38" s="23">
        <f t="shared" si="0"/>
        <v>1.2845706575930964</v>
      </c>
      <c r="D38" s="75">
        <v>97016522.94312796</v>
      </c>
      <c r="E38" s="23">
        <f t="shared" si="1"/>
        <v>0.79250651343672973</v>
      </c>
    </row>
    <row r="39" spans="1:5" s="15" customFormat="1" ht="15.75" customHeight="1" x14ac:dyDescent="0.15">
      <c r="A39" s="16" t="s">
        <v>22</v>
      </c>
      <c r="B39" s="75">
        <v>13936882.577377252</v>
      </c>
      <c r="C39" s="23">
        <f t="shared" si="0"/>
        <v>0.42901543272624099</v>
      </c>
      <c r="D39" s="75">
        <v>21695460.563981041</v>
      </c>
      <c r="E39" s="23">
        <f t="shared" si="1"/>
        <v>0.17722541776769152</v>
      </c>
    </row>
    <row r="40" spans="1:5" s="15" customFormat="1" ht="15.75" customHeight="1" x14ac:dyDescent="0.15">
      <c r="A40" s="16" t="s">
        <v>23</v>
      </c>
      <c r="B40" s="75">
        <v>8355650.670602859</v>
      </c>
      <c r="C40" s="23">
        <f t="shared" si="0"/>
        <v>0.25720982208580734</v>
      </c>
      <c r="D40" s="75">
        <v>5446224.9431279618</v>
      </c>
      <c r="E40" s="23">
        <f t="shared" si="1"/>
        <v>4.448900671899645E-2</v>
      </c>
    </row>
    <row r="41" spans="1:5" s="15" customFormat="1" ht="15.75" customHeight="1" x14ac:dyDescent="0.15">
      <c r="A41" s="16" t="s">
        <v>24</v>
      </c>
      <c r="B41" s="75">
        <v>17206579.894965816</v>
      </c>
      <c r="C41" s="23">
        <f t="shared" si="0"/>
        <v>0.52966567511732432</v>
      </c>
      <c r="D41" s="75">
        <v>158351426.83886257</v>
      </c>
      <c r="E41" s="23">
        <f t="shared" si="1"/>
        <v>1.2935377745434609</v>
      </c>
    </row>
    <row r="42" spans="1:5" s="15" customFormat="1" ht="15.75" customHeight="1" x14ac:dyDescent="0.15">
      <c r="A42" s="16" t="s">
        <v>25</v>
      </c>
      <c r="B42" s="75">
        <v>52674917.865755126</v>
      </c>
      <c r="C42" s="23">
        <f t="shared" si="0"/>
        <v>1.6214783009421654</v>
      </c>
      <c r="D42" s="75">
        <v>214545729.15639812</v>
      </c>
      <c r="E42" s="23">
        <f t="shared" si="1"/>
        <v>1.7525765985877542</v>
      </c>
    </row>
    <row r="43" spans="1:5" s="15" customFormat="1" ht="15.75" customHeight="1" thickBot="1" x14ac:dyDescent="0.2">
      <c r="A43" s="19" t="s">
        <v>26</v>
      </c>
      <c r="B43" s="76">
        <v>154327342.56059664</v>
      </c>
      <c r="C43" s="25">
        <f t="shared" si="0"/>
        <v>4.7506184602284902</v>
      </c>
      <c r="D43" s="77">
        <v>665658107.7298578</v>
      </c>
      <c r="E43" s="25">
        <f t="shared" si="1"/>
        <v>5.4376138217933123</v>
      </c>
    </row>
  </sheetData>
  <mergeCells count="5">
    <mergeCell ref="A1:E1"/>
    <mergeCell ref="B6:E6"/>
    <mergeCell ref="B7:C7"/>
    <mergeCell ref="D7:E7"/>
    <mergeCell ref="A6:A8"/>
  </mergeCells>
  <phoneticPr fontId="2" type="noConversion"/>
  <printOptions horizontalCentered="1"/>
  <pageMargins left="0.59055118110236227" right="0.94488188976377963" top="1.0236220472440944" bottom="0.74803149606299213" header="0.55118110236220474" footer="0.31496062992125984"/>
  <pageSetup paperSize="9" orientation="portrait" r:id="rId1"/>
  <headerFooter>
    <oddHeader>&amp;L118</oddHeader>
  </headerFooter>
  <ignoredErrors>
    <ignoredError sqref="C13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이름이 지정된 범위</vt:lpstr>
      </vt:variant>
      <vt:variant>
        <vt:i4>7</vt:i4>
      </vt:variant>
    </vt:vector>
  </HeadingPairs>
  <TitlesOfParts>
    <vt:vector size="14" baseType="lpstr">
      <vt:lpstr>표1-1</vt:lpstr>
      <vt:lpstr>표1-2</vt:lpstr>
      <vt:lpstr>표2-1</vt:lpstr>
      <vt:lpstr>표2-2</vt:lpstr>
      <vt:lpstr>표2-3</vt:lpstr>
      <vt:lpstr>표3-1</vt:lpstr>
      <vt:lpstr>표3-2</vt:lpstr>
      <vt:lpstr>'표1-1'!Print_Area</vt:lpstr>
      <vt:lpstr>'표1-2'!Print_Area</vt:lpstr>
      <vt:lpstr>'표2-1'!Print_Area</vt:lpstr>
      <vt:lpstr>'표2-2'!Print_Area</vt:lpstr>
      <vt:lpstr>'표2-3'!Print_Area</vt:lpstr>
      <vt:lpstr>'표3-1'!Print_Area</vt:lpstr>
      <vt:lpstr>'표3-2'!Print_Area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김소연</dc:creator>
  <cp:lastModifiedBy>CAK</cp:lastModifiedBy>
  <cp:lastPrinted>2020-09-11T02:27:21Z</cp:lastPrinted>
  <dcterms:created xsi:type="dcterms:W3CDTF">2008-10-23T02:00:17Z</dcterms:created>
  <dcterms:modified xsi:type="dcterms:W3CDTF">2024-09-28T11:25:19Z</dcterms:modified>
</cp:coreProperties>
</file>