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5사업\05 완성공사원가분석\원고\"/>
    </mc:Choice>
  </mc:AlternateContent>
  <xr:revisionPtr revIDLastSave="0" documentId="13_ncr:1_{76F8D1B9-6E54-4489-ACAF-7EDC02037422}" xr6:coauthVersionLast="36" xr6:coauthVersionMax="36" xr10:uidLastSave="{00000000-0000-0000-0000-000000000000}"/>
  <bookViews>
    <workbookView xWindow="0" yWindow="0" windowWidth="38400" windowHeight="16530" tabRatio="735" activeTab="5" xr2:uid="{00000000-000D-0000-FFFF-FFFF00000000}"/>
  </bookViews>
  <sheets>
    <sheet name="표1-1" sheetId="4" r:id="rId1"/>
    <sheet name="표1-2" sheetId="11" r:id="rId2"/>
    <sheet name="표2-1" sheetId="5" r:id="rId3"/>
    <sheet name="표2-2" sheetId="12" r:id="rId4"/>
    <sheet name="표2-3" sheetId="14" r:id="rId5"/>
    <sheet name="표3-1" sheetId="6" r:id="rId6"/>
    <sheet name="표3-2" sheetId="13" r:id="rId7"/>
  </sheets>
  <definedNames>
    <definedName name="_xlnm.Print_Area" localSheetId="0">'표1-1'!$A$1:$E$44</definedName>
    <definedName name="_xlnm.Print_Area" localSheetId="1">'표1-2'!$A$1:$E$44</definedName>
    <definedName name="_xlnm.Print_Area" localSheetId="2">'표2-1'!$A$1:$E$44</definedName>
    <definedName name="_xlnm.Print_Area" localSheetId="3">'표2-2'!$A$1:$E$44</definedName>
    <definedName name="_xlnm.Print_Area" localSheetId="4">'표2-3'!$A$1:$E$44</definedName>
    <definedName name="_xlnm.Print_Area" localSheetId="5">'표3-1'!$A$1:$E$44</definedName>
    <definedName name="_xlnm.Print_Area" localSheetId="6">'표3-2'!$A$1:$E$44</definedName>
  </definedNames>
  <calcPr calcId="191029"/>
</workbook>
</file>

<file path=xl/calcChain.xml><?xml version="1.0" encoding="utf-8"?>
<calcChain xmlns="http://schemas.openxmlformats.org/spreadsheetml/2006/main">
  <c r="E15" i="5" l="1"/>
  <c r="E16" i="5"/>
  <c r="E17" i="5"/>
  <c r="E18" i="5"/>
  <c r="D13" i="13" l="1"/>
  <c r="E43" i="13" s="1"/>
  <c r="B13" i="13"/>
  <c r="C39" i="13" s="1"/>
  <c r="D13" i="6"/>
  <c r="E42" i="6" s="1"/>
  <c r="B13" i="6"/>
  <c r="C39" i="6" s="1"/>
  <c r="D13" i="14"/>
  <c r="E42" i="14" s="1"/>
  <c r="B13" i="14"/>
  <c r="C40" i="14" s="1"/>
  <c r="D13" i="12"/>
  <c r="B13" i="12"/>
  <c r="D13" i="5"/>
  <c r="E42" i="5" s="1"/>
  <c r="B13" i="5"/>
  <c r="C40" i="5" s="1"/>
  <c r="D13" i="11"/>
  <c r="E38" i="11" s="1"/>
  <c r="B13" i="11"/>
  <c r="D13" i="4"/>
  <c r="E43" i="4" s="1"/>
  <c r="B13" i="4"/>
  <c r="C38" i="4" s="1"/>
  <c r="E39" i="12" l="1"/>
  <c r="E15" i="12"/>
  <c r="E16" i="12"/>
  <c r="E17" i="12"/>
  <c r="E18" i="12"/>
  <c r="C34" i="11"/>
  <c r="C14" i="11"/>
  <c r="C18" i="11"/>
  <c r="C15" i="11"/>
  <c r="C16" i="11"/>
  <c r="C17" i="11"/>
  <c r="C16" i="14"/>
  <c r="C34" i="14"/>
  <c r="C33" i="14"/>
  <c r="C21" i="14"/>
  <c r="E20" i="13"/>
  <c r="E26" i="13"/>
  <c r="E32" i="13"/>
  <c r="E43" i="6"/>
  <c r="E15" i="6"/>
  <c r="E21" i="6"/>
  <c r="E22" i="6"/>
  <c r="E28" i="6"/>
  <c r="E37" i="6"/>
  <c r="E29" i="6"/>
  <c r="E14" i="6"/>
  <c r="E35" i="6"/>
  <c r="E35" i="14"/>
  <c r="E26" i="14"/>
  <c r="E17" i="14"/>
  <c r="C15" i="14"/>
  <c r="C39" i="14"/>
  <c r="C41" i="14"/>
  <c r="C22" i="14"/>
  <c r="C27" i="14"/>
  <c r="C28" i="14"/>
  <c r="E23" i="5"/>
  <c r="E32" i="5"/>
  <c r="E27" i="5"/>
  <c r="E29" i="5"/>
  <c r="E39" i="5"/>
  <c r="E38" i="5"/>
  <c r="E20" i="5"/>
  <c r="E31" i="5"/>
  <c r="E41" i="5"/>
  <c r="E34" i="5"/>
  <c r="E22" i="5"/>
  <c r="E13" i="5"/>
  <c r="E25" i="5"/>
  <c r="E37" i="5"/>
  <c r="C23" i="5"/>
  <c r="C29" i="5"/>
  <c r="C35" i="5"/>
  <c r="C41" i="5"/>
  <c r="E28" i="12"/>
  <c r="E14" i="13"/>
  <c r="E38" i="13"/>
  <c r="C28" i="13"/>
  <c r="C29" i="13"/>
  <c r="C16" i="13"/>
  <c r="C34" i="13"/>
  <c r="C17" i="13"/>
  <c r="C22" i="13"/>
  <c r="C40" i="13"/>
  <c r="C35" i="13"/>
  <c r="C23" i="13"/>
  <c r="C41" i="13"/>
  <c r="E16" i="6"/>
  <c r="E23" i="6"/>
  <c r="E31" i="6"/>
  <c r="E38" i="6"/>
  <c r="E17" i="6"/>
  <c r="E25" i="6"/>
  <c r="E32" i="6"/>
  <c r="E39" i="6"/>
  <c r="E19" i="6"/>
  <c r="E26" i="6"/>
  <c r="E33" i="6"/>
  <c r="E40" i="6"/>
  <c r="E13" i="6"/>
  <c r="E20" i="6"/>
  <c r="E27" i="6"/>
  <c r="E34" i="6"/>
  <c r="E41" i="6"/>
  <c r="E19" i="14"/>
  <c r="E27" i="14"/>
  <c r="E37" i="14"/>
  <c r="E20" i="14"/>
  <c r="E29" i="14"/>
  <c r="E21" i="14"/>
  <c r="E39" i="14"/>
  <c r="E14" i="14"/>
  <c r="E23" i="14"/>
  <c r="E32" i="14"/>
  <c r="E41" i="14"/>
  <c r="E38" i="14"/>
  <c r="E13" i="14"/>
  <c r="E31" i="14"/>
  <c r="E15" i="14"/>
  <c r="E25" i="14"/>
  <c r="E33" i="14"/>
  <c r="E43" i="14"/>
  <c r="C23" i="14"/>
  <c r="C35" i="14"/>
  <c r="C17" i="14"/>
  <c r="C29" i="14"/>
  <c r="E34" i="12"/>
  <c r="E40" i="12"/>
  <c r="E22" i="12"/>
  <c r="E23" i="12"/>
  <c r="E29" i="12"/>
  <c r="C15" i="12"/>
  <c r="C21" i="12"/>
  <c r="C27" i="12"/>
  <c r="C33" i="12"/>
  <c r="C39" i="12"/>
  <c r="C13" i="12"/>
  <c r="C23" i="12"/>
  <c r="C35" i="12"/>
  <c r="C37" i="12"/>
  <c r="C20" i="12"/>
  <c r="C38" i="12"/>
  <c r="C16" i="12"/>
  <c r="C22" i="12"/>
  <c r="C28" i="12"/>
  <c r="C34" i="12"/>
  <c r="C40" i="12"/>
  <c r="C17" i="12"/>
  <c r="C29" i="12"/>
  <c r="C41" i="12"/>
  <c r="C26" i="12"/>
  <c r="C14" i="12"/>
  <c r="C18" i="12"/>
  <c r="C24" i="12"/>
  <c r="C30" i="12"/>
  <c r="C36" i="12"/>
  <c r="C42" i="12"/>
  <c r="C19" i="12"/>
  <c r="C31" i="12"/>
  <c r="C43" i="12"/>
  <c r="C32" i="12"/>
  <c r="C25" i="12"/>
  <c r="E19" i="5"/>
  <c r="E26" i="5"/>
  <c r="E33" i="5"/>
  <c r="E40" i="5"/>
  <c r="E14" i="5"/>
  <c r="E21" i="5"/>
  <c r="E28" i="5"/>
  <c r="E35" i="5"/>
  <c r="E43" i="5"/>
  <c r="C17" i="5"/>
  <c r="C40" i="11"/>
  <c r="C20" i="11"/>
  <c r="C27" i="11"/>
  <c r="C28" i="11"/>
  <c r="C43" i="11"/>
  <c r="E21" i="13"/>
  <c r="E27" i="13"/>
  <c r="E39" i="13"/>
  <c r="E16" i="13"/>
  <c r="E22" i="13"/>
  <c r="E28" i="13"/>
  <c r="E34" i="13"/>
  <c r="E40" i="13"/>
  <c r="E15" i="13"/>
  <c r="E33" i="13"/>
  <c r="E17" i="13"/>
  <c r="E23" i="13"/>
  <c r="E29" i="13"/>
  <c r="E35" i="13"/>
  <c r="E41" i="13"/>
  <c r="E18" i="13"/>
  <c r="E24" i="13"/>
  <c r="E36" i="13"/>
  <c r="E42" i="13"/>
  <c r="E30" i="13"/>
  <c r="E13" i="13"/>
  <c r="E19" i="13"/>
  <c r="E25" i="13"/>
  <c r="E31" i="13"/>
  <c r="E37" i="13"/>
  <c r="C18" i="13"/>
  <c r="C24" i="13"/>
  <c r="C30" i="13"/>
  <c r="C36" i="13"/>
  <c r="C42" i="13"/>
  <c r="C13" i="13"/>
  <c r="C19" i="13"/>
  <c r="C25" i="13"/>
  <c r="C31" i="13"/>
  <c r="C37" i="13"/>
  <c r="C43" i="13"/>
  <c r="C14" i="13"/>
  <c r="C20" i="13"/>
  <c r="C26" i="13"/>
  <c r="C32" i="13"/>
  <c r="C38" i="13"/>
  <c r="C15" i="13"/>
  <c r="C21" i="13"/>
  <c r="C27" i="13"/>
  <c r="C33" i="13"/>
  <c r="E18" i="6"/>
  <c r="E24" i="6"/>
  <c r="E30" i="6"/>
  <c r="E36" i="6"/>
  <c r="C16" i="6"/>
  <c r="C22" i="6"/>
  <c r="C28" i="6"/>
  <c r="C34" i="6"/>
  <c r="C40" i="6"/>
  <c r="C17" i="6"/>
  <c r="C23" i="6"/>
  <c r="C29" i="6"/>
  <c r="C35" i="6"/>
  <c r="C41" i="6"/>
  <c r="C18" i="6"/>
  <c r="C30" i="6"/>
  <c r="C42" i="6"/>
  <c r="C19" i="6"/>
  <c r="C31" i="6"/>
  <c r="C43" i="6"/>
  <c r="C14" i="6"/>
  <c r="C20" i="6"/>
  <c r="C26" i="6"/>
  <c r="C32" i="6"/>
  <c r="C38" i="6"/>
  <c r="C24" i="6"/>
  <c r="C36" i="6"/>
  <c r="C13" i="6"/>
  <c r="C25" i="6"/>
  <c r="C37" i="6"/>
  <c r="C15" i="6"/>
  <c r="C21" i="6"/>
  <c r="C27" i="6"/>
  <c r="C33" i="6"/>
  <c r="E16" i="14"/>
  <c r="E22" i="14"/>
  <c r="E28" i="14"/>
  <c r="E34" i="14"/>
  <c r="E40" i="14"/>
  <c r="E18" i="14"/>
  <c r="E24" i="14"/>
  <c r="E30" i="14"/>
  <c r="E36" i="14"/>
  <c r="C18" i="14"/>
  <c r="C24" i="14"/>
  <c r="C30" i="14"/>
  <c r="C36" i="14"/>
  <c r="C42" i="14"/>
  <c r="C13" i="14"/>
  <c r="C19" i="14"/>
  <c r="C25" i="14"/>
  <c r="C31" i="14"/>
  <c r="C37" i="14"/>
  <c r="C43" i="14"/>
  <c r="C14" i="14"/>
  <c r="C20" i="14"/>
  <c r="C26" i="14"/>
  <c r="C32" i="14"/>
  <c r="C38" i="14"/>
  <c r="E24" i="12"/>
  <c r="E36" i="12"/>
  <c r="E13" i="12"/>
  <c r="E25" i="12"/>
  <c r="E37" i="12"/>
  <c r="E14" i="12"/>
  <c r="E20" i="12"/>
  <c r="E26" i="12"/>
  <c r="E32" i="12"/>
  <c r="E38" i="12"/>
  <c r="E35" i="12"/>
  <c r="E41" i="12"/>
  <c r="E30" i="12"/>
  <c r="E42" i="12"/>
  <c r="E19" i="12"/>
  <c r="E31" i="12"/>
  <c r="E43" i="12"/>
  <c r="E21" i="12"/>
  <c r="E27" i="12"/>
  <c r="E33" i="12"/>
  <c r="E24" i="5"/>
  <c r="E30" i="5"/>
  <c r="E36" i="5"/>
  <c r="C30" i="5"/>
  <c r="C19" i="5"/>
  <c r="C31" i="5"/>
  <c r="C43" i="5"/>
  <c r="C14" i="5"/>
  <c r="C20" i="5"/>
  <c r="C26" i="5"/>
  <c r="C32" i="5"/>
  <c r="C38" i="5"/>
  <c r="C18" i="5"/>
  <c r="C36" i="5"/>
  <c r="C13" i="5"/>
  <c r="C25" i="5"/>
  <c r="C37" i="5"/>
  <c r="C15" i="5"/>
  <c r="C21" i="5"/>
  <c r="C27" i="5"/>
  <c r="C33" i="5"/>
  <c r="C39" i="5"/>
  <c r="C24" i="5"/>
  <c r="C42" i="5"/>
  <c r="C16" i="5"/>
  <c r="C22" i="5"/>
  <c r="C28" i="5"/>
  <c r="C34" i="5"/>
  <c r="E27" i="11"/>
  <c r="E39" i="11"/>
  <c r="E33" i="11"/>
  <c r="E16" i="11"/>
  <c r="E22" i="11"/>
  <c r="E28" i="11"/>
  <c r="E34" i="11"/>
  <c r="E40" i="11"/>
  <c r="E21" i="11"/>
  <c r="E17" i="11"/>
  <c r="E23" i="11"/>
  <c r="E29" i="11"/>
  <c r="E35" i="11"/>
  <c r="E41" i="11"/>
  <c r="E18" i="11"/>
  <c r="E24" i="11"/>
  <c r="E30" i="11"/>
  <c r="E36" i="11"/>
  <c r="E42" i="11"/>
  <c r="E13" i="11"/>
  <c r="E19" i="11"/>
  <c r="E25" i="11"/>
  <c r="E31" i="11"/>
  <c r="E37" i="11"/>
  <c r="E43" i="11"/>
  <c r="E15" i="11"/>
  <c r="E14" i="11"/>
  <c r="E20" i="11"/>
  <c r="E26" i="11"/>
  <c r="E32" i="11"/>
  <c r="C29" i="11"/>
  <c r="C30" i="11"/>
  <c r="C21" i="11"/>
  <c r="C22" i="11"/>
  <c r="C37" i="11"/>
  <c r="C31" i="11"/>
  <c r="C23" i="11"/>
  <c r="C38" i="11"/>
  <c r="C32" i="11"/>
  <c r="C26" i="11"/>
  <c r="C39" i="11"/>
  <c r="C24" i="11"/>
  <c r="C35" i="11"/>
  <c r="C41" i="11"/>
  <c r="C33" i="11"/>
  <c r="C13" i="11"/>
  <c r="C19" i="11"/>
  <c r="C25" i="11"/>
  <c r="C36" i="11"/>
  <c r="C42" i="11"/>
  <c r="E17" i="4"/>
  <c r="E23" i="4"/>
  <c r="E29" i="4"/>
  <c r="E35" i="4"/>
  <c r="E41" i="4"/>
  <c r="E26" i="4"/>
  <c r="E38" i="4"/>
  <c r="E14" i="4"/>
  <c r="E32" i="4"/>
  <c r="E15" i="4"/>
  <c r="E21" i="4"/>
  <c r="E27" i="4"/>
  <c r="E33" i="4"/>
  <c r="E39" i="4"/>
  <c r="E20" i="4"/>
  <c r="E16" i="4"/>
  <c r="E22" i="4"/>
  <c r="E28" i="4"/>
  <c r="E34" i="4"/>
  <c r="E40" i="4"/>
  <c r="E18" i="4"/>
  <c r="E24" i="4"/>
  <c r="E30" i="4"/>
  <c r="E36" i="4"/>
  <c r="E42" i="4"/>
  <c r="E13" i="4"/>
  <c r="E19" i="4"/>
  <c r="E25" i="4"/>
  <c r="E31" i="4"/>
  <c r="E37" i="4"/>
  <c r="C15" i="4"/>
  <c r="C33" i="4"/>
  <c r="C16" i="4"/>
  <c r="C34" i="4"/>
  <c r="C22" i="4"/>
  <c r="C21" i="4"/>
  <c r="C39" i="4"/>
  <c r="C40" i="4"/>
  <c r="C27" i="4"/>
  <c r="C28" i="4"/>
  <c r="C17" i="4"/>
  <c r="C23" i="4"/>
  <c r="C29" i="4"/>
  <c r="C35" i="4"/>
  <c r="C41" i="4"/>
  <c r="C18" i="4"/>
  <c r="C24" i="4"/>
  <c r="C30" i="4"/>
  <c r="C36" i="4"/>
  <c r="C42" i="4"/>
  <c r="C19" i="4"/>
  <c r="C25" i="4"/>
  <c r="C31" i="4"/>
  <c r="C37" i="4"/>
  <c r="C43" i="4"/>
  <c r="C14" i="4"/>
  <c r="C20" i="4"/>
  <c r="C26" i="4"/>
  <c r="C32" i="4"/>
</calcChain>
</file>

<file path=xl/sharedStrings.xml><?xml version="1.0" encoding="utf-8"?>
<sst xmlns="http://schemas.openxmlformats.org/spreadsheetml/2006/main" count="318" uniqueCount="78">
  <si>
    <t>(단위:천원,%)</t>
    <phoneticPr fontId="2" type="noConversion"/>
  </si>
  <si>
    <t>공 사 원 가</t>
    <phoneticPr fontId="2" type="noConversion"/>
  </si>
  <si>
    <t xml:space="preserve"> - 재료비</t>
    <phoneticPr fontId="2" type="noConversion"/>
  </si>
  <si>
    <t xml:space="preserve"> - 노무비</t>
    <phoneticPr fontId="2" type="noConversion"/>
  </si>
  <si>
    <t xml:space="preserve"> - 외주비</t>
    <phoneticPr fontId="2" type="noConversion"/>
  </si>
  <si>
    <t xml:space="preserve">   (재료비 + 노무비)</t>
    <phoneticPr fontId="2" type="noConversion"/>
  </si>
  <si>
    <t xml:space="preserve"> - 경비</t>
    <phoneticPr fontId="2" type="noConversion"/>
  </si>
  <si>
    <t xml:space="preserve">   1. 전력비</t>
  </si>
  <si>
    <t xml:space="preserve">   3. 운반비</t>
  </si>
  <si>
    <t xml:space="preserve">   4. 기계경비</t>
  </si>
  <si>
    <t xml:space="preserve">   5. 특허권사용료</t>
  </si>
  <si>
    <t xml:space="preserve">   6. 기술료</t>
  </si>
  <si>
    <t xml:space="preserve">   7. 연구개발비</t>
  </si>
  <si>
    <t xml:space="preserve">   8. 품질관리비</t>
  </si>
  <si>
    <t xml:space="preserve">   9. 가설비</t>
  </si>
  <si>
    <t xml:space="preserve">   10. 지급임차료</t>
  </si>
  <si>
    <t xml:space="preserve">   11. 보험료</t>
  </si>
  <si>
    <t xml:space="preserve">   13. 보관비</t>
  </si>
  <si>
    <t xml:space="preserve">   14. 외주가공비</t>
  </si>
  <si>
    <t xml:space="preserve">   19. 폐기물처리비</t>
  </si>
  <si>
    <t xml:space="preserve">   22. 환경보전비</t>
  </si>
  <si>
    <t xml:space="preserve">   23. 보상비</t>
  </si>
  <si>
    <t xml:space="preserve">   25. 퇴직공제부금비</t>
  </si>
  <si>
    <t xml:space="preserve">   26. 기타법정경비</t>
  </si>
  <si>
    <t xml:space="preserve">   27. 감가상각비</t>
  </si>
  <si>
    <t xml:space="preserve">   28. 하자보수비</t>
  </si>
  <si>
    <t xml:space="preserve">   29. 현장관리비</t>
  </si>
  <si>
    <t>6개월이하</t>
    <phoneticPr fontId="2" type="noConversion"/>
  </si>
  <si>
    <r>
      <rPr>
        <b/>
        <sz val="13"/>
        <color indexed="8"/>
        <rFont val="돋움"/>
        <family val="3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돋움"/>
        <family val="3"/>
        <charset val="129"/>
      </rPr>
      <t>공사기간별</t>
    </r>
    <phoneticPr fontId="2" type="noConversion"/>
  </si>
  <si>
    <r>
      <rPr>
        <b/>
        <sz val="13"/>
        <color indexed="8"/>
        <rFont val="돋움"/>
        <family val="3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돋움"/>
        <family val="3"/>
        <charset val="129"/>
      </rPr>
      <t>공사규모별</t>
    </r>
    <phoneticPr fontId="2" type="noConversion"/>
  </si>
  <si>
    <r>
      <rPr>
        <b/>
        <sz val="13"/>
        <color indexed="8"/>
        <rFont val="바탕체"/>
        <family val="1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바탕체"/>
        <family val="1"/>
        <charset val="129"/>
      </rPr>
      <t>공종별</t>
    </r>
    <phoneticPr fontId="2" type="noConversion"/>
  </si>
  <si>
    <t>공    사    기    간    별</t>
    <phoneticPr fontId="2" type="noConversion"/>
  </si>
  <si>
    <t>평    균</t>
    <phoneticPr fontId="2" type="noConversion"/>
  </si>
  <si>
    <t>구  성  비</t>
    <phoneticPr fontId="2" type="noConversion"/>
  </si>
  <si>
    <t>구        분</t>
    <phoneticPr fontId="2" type="noConversion"/>
  </si>
  <si>
    <t>(단위:천원,%)</t>
    <phoneticPr fontId="2" type="noConversion"/>
  </si>
  <si>
    <t>공 사 원 가</t>
    <phoneticPr fontId="2" type="noConversion"/>
  </si>
  <si>
    <t xml:space="preserve"> - 재료비</t>
    <phoneticPr fontId="2" type="noConversion"/>
  </si>
  <si>
    <t xml:space="preserve"> - 노무비</t>
    <phoneticPr fontId="2" type="noConversion"/>
  </si>
  <si>
    <t xml:space="preserve"> - 외주비</t>
    <phoneticPr fontId="2" type="noConversion"/>
  </si>
  <si>
    <t xml:space="preserve">   (재료비 + 노무비)</t>
    <phoneticPr fontId="2" type="noConversion"/>
  </si>
  <si>
    <t>공    사    규    모    별</t>
    <phoneticPr fontId="2" type="noConversion"/>
  </si>
  <si>
    <t>30억이상 ~ 50억미만</t>
    <phoneticPr fontId="2" type="noConversion"/>
  </si>
  <si>
    <t>구        분</t>
    <phoneticPr fontId="2" type="noConversion"/>
  </si>
  <si>
    <t>평    균</t>
    <phoneticPr fontId="2" type="noConversion"/>
  </si>
  <si>
    <t>구  성  비</t>
    <phoneticPr fontId="2" type="noConversion"/>
  </si>
  <si>
    <t>공    사    종    류    별</t>
    <phoneticPr fontId="2" type="noConversion"/>
  </si>
  <si>
    <t>산  업  설  비</t>
    <phoneticPr fontId="2" type="noConversion"/>
  </si>
  <si>
    <t>조        경</t>
    <phoneticPr fontId="2" type="noConversion"/>
  </si>
  <si>
    <t>토        목</t>
    <phoneticPr fontId="2" type="noConversion"/>
  </si>
  <si>
    <t>건        축</t>
    <phoneticPr fontId="2" type="noConversion"/>
  </si>
  <si>
    <t>36개월초과</t>
    <phoneticPr fontId="2" type="noConversion"/>
  </si>
  <si>
    <t>12개월초과 ~ 36개월이하</t>
    <phoneticPr fontId="2" type="noConversion"/>
  </si>
  <si>
    <t>6개월초과 ~ 12개월이하</t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</si>
  <si>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2. 수도광열비</t>
    </r>
    <phoneticPr fontId="2" type="noConversion"/>
  </si>
  <si>
    <r>
      <rPr>
        <sz val="9"/>
        <color indexed="8"/>
        <rFont val="바탕체"/>
        <family val="1"/>
        <charset val="129"/>
      </rPr>
      <t xml:space="preserve">   </t>
    </r>
    <r>
      <rPr>
        <b/>
        <sz val="9"/>
        <color indexed="8"/>
        <rFont val="바탕체"/>
        <family val="1"/>
        <charset val="129"/>
      </rPr>
      <t>12. 복리후생비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</si>
  <si>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16. 소모·사무용품비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</si>
  <si>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17. 여비·교통비·통신비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</si>
  <si>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18. 세금과공과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</si>
  <si>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20. 도서인쇄비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</si>
  <si>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21. 지급수수료</t>
    </r>
    <phoneticPr fontId="2" type="noConversion"/>
  </si>
  <si>
    <t>50억이상 ~ 300억미만</t>
    <phoneticPr fontId="2" type="noConversion"/>
  </si>
  <si>
    <t>300억이상 ~ 1,000억미만</t>
    <phoneticPr fontId="2" type="noConversion"/>
  </si>
  <si>
    <t>1,000억이상</t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</si>
  <si>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21. 지급수수료</t>
    </r>
    <phoneticPr fontId="2" type="noConversion"/>
  </si>
  <si>
    <t>5억이상 ~ 30억미만</t>
    <phoneticPr fontId="2" type="noConversion"/>
  </si>
  <si>
    <t>3억이상 ~ 5억미만</t>
    <phoneticPr fontId="2" type="noConversion"/>
  </si>
  <si>
    <t xml:space="preserve">   15. 산업안전보건관리비</t>
    <phoneticPr fontId="2" type="noConversion"/>
  </si>
  <si>
    <t xml:space="preserve">   24. 안전관리비</t>
    <phoneticPr fontId="2" type="noConversion"/>
  </si>
  <si>
    <t xml:space="preserve">   15. 산업안전보건관리비</t>
    <phoneticPr fontId="2" type="noConversion"/>
  </si>
  <si>
    <t xml:space="preserve">   24. 안전관리비</t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</si>
  <si>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1-1&gt; 2024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</si>
  <si>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1-2&gt; 2024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</si>
  <si>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2-1&gt; 2024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</si>
  <si>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2-2&gt; 2024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</si>
  <si>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2-3&gt; 2024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</si>
  <si>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3-1&gt; 2024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</si>
  <si>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3-2&gt; 2024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</si>
</sst>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_-* #,##0_-;\-* #,##0_-;_-* &quot;-&quot;??_-;_-@_-"/>
    <numFmt numFmtId="177" formatCode="_-* #,##0.0_-;\-* #,##0.0_-;_-* &quot;-&quot;??_-;_-@_-"/>
    <numFmt numFmtId="178" formatCode="0.000%"/>
    <numFmt numFmtId="179" formatCode="_-* #,##0.000_-;\-* #,##0.000_-;_-* &quot;-&quot;_-;_-@_-"/>
    <numFmt numFmtId="180" formatCode="0_);[Red]\(0\)"/>
    <numFmt numFmtId="181" formatCode="0.000_ "/>
    <numFmt numFmtId="182" formatCode="0.0_ "/>
    <numFmt numFmtId="183" formatCode="#,##0,"/>
  </numFmts>
  <fonts count="29" x14ac:knownFonts="1">
    <font>
      <sz val="11"/>
      <color theme="1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3"/>
      <color indexed="8"/>
      <name val="바탕체"/>
      <family val="1"/>
      <charset val="129"/>
    </font>
    <font>
      <sz val="10"/>
      <name val="Arial"/>
      <family val="2"/>
    </font>
    <font>
      <b/>
      <sz val="13"/>
      <color indexed="8"/>
      <name val="돋움"/>
      <family val="3"/>
      <charset val="129"/>
    </font>
    <font>
      <b/>
      <sz val="13"/>
      <color indexed="8"/>
      <name val="Arial"/>
      <family val="2"/>
    </font>
    <font>
      <sz val="9"/>
      <color indexed="8"/>
      <name val="바탕체"/>
      <family val="1"/>
      <charset val="129"/>
    </font>
    <font>
      <b/>
      <sz val="9"/>
      <color indexed="8"/>
      <name val="바탕체"/>
      <family val="1"/>
      <charset val="129"/>
    </font>
    <font>
      <b/>
      <sz val="16"/>
      <color indexed="8"/>
      <name val="Arial"/>
      <family val="2"/>
    </font>
    <font>
      <b/>
      <sz val="16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바탕체"/>
      <family val="1"/>
      <charset val="129"/>
    </font>
    <font>
      <b/>
      <sz val="13"/>
      <color theme="1"/>
      <name val="바탕체"/>
      <family val="1"/>
      <charset val="129"/>
    </font>
    <font>
      <b/>
      <sz val="11"/>
      <color theme="1"/>
      <name val="바탕체"/>
      <family val="1"/>
      <charset val="129"/>
    </font>
    <font>
      <b/>
      <sz val="13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theme="1"/>
      <name val="바탕체"/>
      <family val="1"/>
      <charset val="129"/>
    </font>
    <font>
      <b/>
      <sz val="9"/>
      <color theme="1"/>
      <name val="바탕체"/>
      <family val="1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돋움"/>
      <family val="3"/>
      <charset val="129"/>
    </font>
    <font>
      <b/>
      <sz val="9"/>
      <color theme="1"/>
      <name val="돋움"/>
      <family val="3"/>
      <charset val="129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12" fillId="0" borderId="0">
      <alignment vertical="center"/>
    </xf>
  </cellStyleXfs>
  <cellXfs count="90">
    <xf numFmtId="0" fontId="0" fillId="0" borderId="0" xfId="0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178" fontId="11" fillId="0" borderId="0" xfId="1" applyNumberFormat="1" applyFont="1">
      <alignment vertical="center"/>
    </xf>
    <xf numFmtId="41" fontId="11" fillId="0" borderId="0" xfId="3" applyFont="1">
      <alignment vertical="center"/>
    </xf>
    <xf numFmtId="179" fontId="11" fillId="0" borderId="0" xfId="3" applyNumberFormat="1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>
      <alignment vertical="center"/>
    </xf>
    <xf numFmtId="0" fontId="19" fillId="0" borderId="2" xfId="0" applyFont="1" applyBorder="1" applyAlignment="1">
      <alignment horizontal="left" vertical="center"/>
    </xf>
    <xf numFmtId="180" fontId="21" fillId="0" borderId="1" xfId="1" applyNumberFormat="1" applyFont="1" applyBorder="1">
      <alignment vertical="center"/>
    </xf>
    <xf numFmtId="178" fontId="21" fillId="0" borderId="1" xfId="1" applyNumberFormat="1" applyFont="1" applyBorder="1">
      <alignment vertical="center"/>
    </xf>
    <xf numFmtId="181" fontId="21" fillId="0" borderId="3" xfId="1" applyNumberFormat="1" applyFont="1" applyBorder="1">
      <alignment vertical="center"/>
    </xf>
    <xf numFmtId="181" fontId="21" fillId="0" borderId="4" xfId="1" applyNumberFormat="1" applyFont="1" applyBorder="1">
      <alignment vertical="center"/>
    </xf>
    <xf numFmtId="181" fontId="22" fillId="0" borderId="4" xfId="1" applyNumberFormat="1" applyFont="1" applyBorder="1">
      <alignment vertical="center"/>
    </xf>
    <xf numFmtId="181" fontId="21" fillId="0" borderId="5" xfId="1" applyNumberFormat="1" applyFont="1" applyBorder="1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top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178" fontId="19" fillId="0" borderId="0" xfId="1" applyNumberFormat="1" applyFont="1">
      <alignment vertical="center"/>
    </xf>
    <xf numFmtId="180" fontId="21" fillId="0" borderId="0" xfId="3" applyNumberFormat="1" applyFont="1" applyBorder="1">
      <alignment vertical="center"/>
    </xf>
    <xf numFmtId="180" fontId="21" fillId="0" borderId="6" xfId="3" applyNumberFormat="1" applyFont="1" applyBorder="1">
      <alignment vertical="center"/>
    </xf>
    <xf numFmtId="176" fontId="21" fillId="0" borderId="1" xfId="0" applyNumberFormat="1" applyFont="1" applyBorder="1">
      <alignment vertical="center"/>
    </xf>
    <xf numFmtId="176" fontId="21" fillId="0" borderId="7" xfId="0" applyNumberFormat="1" applyFont="1" applyBorder="1">
      <alignment vertical="center"/>
    </xf>
    <xf numFmtId="176" fontId="21" fillId="0" borderId="6" xfId="0" applyNumberFormat="1" applyFont="1" applyBorder="1">
      <alignment vertical="center"/>
    </xf>
    <xf numFmtId="181" fontId="21" fillId="0" borderId="3" xfId="3" applyNumberFormat="1" applyFont="1" applyBorder="1">
      <alignment vertical="center"/>
    </xf>
    <xf numFmtId="181" fontId="21" fillId="0" borderId="4" xfId="3" applyNumberFormat="1" applyFont="1" applyBorder="1">
      <alignment vertical="center"/>
    </xf>
    <xf numFmtId="181" fontId="22" fillId="0" borderId="4" xfId="3" applyNumberFormat="1" applyFont="1" applyBorder="1">
      <alignment vertical="center"/>
    </xf>
    <xf numFmtId="181" fontId="21" fillId="0" borderId="5" xfId="3" applyNumberFormat="1" applyFont="1" applyBorder="1">
      <alignment vertical="center"/>
    </xf>
    <xf numFmtId="177" fontId="21" fillId="0" borderId="1" xfId="0" applyNumberFormat="1" applyFont="1" applyBorder="1">
      <alignment vertical="center"/>
    </xf>
    <xf numFmtId="0" fontId="19" fillId="0" borderId="8" xfId="0" applyFont="1" applyBorder="1" applyAlignment="1">
      <alignment horizontal="left" vertical="center"/>
    </xf>
    <xf numFmtId="176" fontId="21" fillId="0" borderId="8" xfId="0" applyNumberFormat="1" applyFont="1" applyBorder="1">
      <alignment vertical="center"/>
    </xf>
    <xf numFmtId="41" fontId="19" fillId="2" borderId="9" xfId="3" applyFont="1" applyFill="1" applyBorder="1" applyAlignment="1">
      <alignment horizontal="center" vertical="center"/>
    </xf>
    <xf numFmtId="179" fontId="19" fillId="2" borderId="9" xfId="3" applyNumberFormat="1" applyFont="1" applyFill="1" applyBorder="1" applyAlignment="1">
      <alignment horizontal="center" vertical="center"/>
    </xf>
    <xf numFmtId="179" fontId="19" fillId="2" borderId="10" xfId="3" applyNumberFormat="1" applyFont="1" applyFill="1" applyBorder="1" applyAlignment="1">
      <alignment horizontal="center" vertical="center"/>
    </xf>
    <xf numFmtId="177" fontId="21" fillId="0" borderId="7" xfId="0" applyNumberFormat="1" applyFont="1" applyBorder="1">
      <alignment vertical="center"/>
    </xf>
    <xf numFmtId="177" fontId="21" fillId="0" borderId="6" xfId="0" applyNumberFormat="1" applyFont="1" applyBorder="1">
      <alignment vertical="center"/>
    </xf>
    <xf numFmtId="176" fontId="21" fillId="0" borderId="11" xfId="0" applyNumberFormat="1" applyFont="1" applyBorder="1">
      <alignment vertical="center"/>
    </xf>
    <xf numFmtId="176" fontId="21" fillId="0" borderId="12" xfId="0" applyNumberFormat="1" applyFont="1" applyBorder="1">
      <alignment vertical="center"/>
    </xf>
    <xf numFmtId="182" fontId="21" fillId="0" borderId="1" xfId="1" applyNumberFormat="1" applyFont="1" applyBorder="1">
      <alignment vertical="center"/>
    </xf>
    <xf numFmtId="178" fontId="21" fillId="0" borderId="8" xfId="1" applyNumberFormat="1" applyFont="1" applyBorder="1">
      <alignment vertical="center"/>
    </xf>
    <xf numFmtId="180" fontId="21" fillId="0" borderId="13" xfId="3" applyNumberFormat="1" applyFont="1" applyBorder="1">
      <alignment vertical="center"/>
    </xf>
    <xf numFmtId="180" fontId="21" fillId="0" borderId="12" xfId="3" applyNumberFormat="1" applyFont="1" applyBorder="1">
      <alignment vertical="center"/>
    </xf>
    <xf numFmtId="180" fontId="21" fillId="0" borderId="8" xfId="1" applyNumberFormat="1" applyFont="1" applyBorder="1">
      <alignment vertical="center"/>
    </xf>
    <xf numFmtId="181" fontId="0" fillId="0" borderId="0" xfId="0" applyNumberFormat="1">
      <alignment vertical="center"/>
    </xf>
    <xf numFmtId="3" fontId="26" fillId="0" borderId="0" xfId="0" applyNumberFormat="1" applyFont="1">
      <alignment vertical="center"/>
    </xf>
    <xf numFmtId="181" fontId="21" fillId="0" borderId="4" xfId="1" applyNumberFormat="1" applyFont="1" applyFill="1" applyBorder="1">
      <alignment vertical="center"/>
    </xf>
    <xf numFmtId="183" fontId="21" fillId="3" borderId="2" xfId="0" applyNumberFormat="1" applyFont="1" applyFill="1" applyBorder="1">
      <alignment vertical="center"/>
    </xf>
    <xf numFmtId="183" fontId="21" fillId="3" borderId="0" xfId="0" applyNumberFormat="1" applyFont="1" applyFill="1" applyBorder="1">
      <alignment vertical="center"/>
    </xf>
    <xf numFmtId="0" fontId="19" fillId="0" borderId="7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183" fontId="21" fillId="3" borderId="1" xfId="0" applyNumberFormat="1" applyFont="1" applyFill="1" applyBorder="1">
      <alignment vertical="center"/>
    </xf>
    <xf numFmtId="183" fontId="21" fillId="3" borderId="8" xfId="0" applyNumberFormat="1" applyFont="1" applyFill="1" applyBorder="1">
      <alignment vertical="center"/>
    </xf>
    <xf numFmtId="183" fontId="21" fillId="3" borderId="22" xfId="0" applyNumberFormat="1" applyFont="1" applyFill="1" applyBorder="1">
      <alignment vertical="center"/>
    </xf>
    <xf numFmtId="183" fontId="21" fillId="3" borderId="23" xfId="0" applyNumberFormat="1" applyFont="1" applyFill="1" applyBorder="1">
      <alignment vertical="center"/>
    </xf>
    <xf numFmtId="183" fontId="21" fillId="3" borderId="14" xfId="0" applyNumberFormat="1" applyFont="1" applyFill="1" applyBorder="1">
      <alignment vertical="center"/>
    </xf>
    <xf numFmtId="183" fontId="22" fillId="3" borderId="0" xfId="0" applyNumberFormat="1" applyFont="1" applyFill="1" applyBorder="1">
      <alignment vertical="center"/>
    </xf>
    <xf numFmtId="183" fontId="21" fillId="3" borderId="1" xfId="3" applyNumberFormat="1" applyFont="1" applyFill="1" applyBorder="1">
      <alignment vertical="center"/>
    </xf>
    <xf numFmtId="183" fontId="21" fillId="3" borderId="8" xfId="3" applyNumberFormat="1" applyFont="1" applyFill="1" applyBorder="1">
      <alignment vertical="center"/>
    </xf>
    <xf numFmtId="183" fontId="21" fillId="3" borderId="0" xfId="3" applyNumberFormat="1" applyFont="1" applyFill="1" applyBorder="1">
      <alignment vertical="center"/>
    </xf>
    <xf numFmtId="183" fontId="21" fillId="3" borderId="23" xfId="3" applyNumberFormat="1" applyFont="1" applyFill="1" applyBorder="1">
      <alignment vertical="center"/>
    </xf>
    <xf numFmtId="183" fontId="21" fillId="3" borderId="14" xfId="3" applyNumberFormat="1" applyFont="1" applyFill="1" applyBorder="1">
      <alignment vertical="center"/>
    </xf>
    <xf numFmtId="183" fontId="22" fillId="3" borderId="0" xfId="3" applyNumberFormat="1" applyFont="1" applyFill="1" applyBorder="1">
      <alignment vertical="center"/>
    </xf>
    <xf numFmtId="183" fontId="21" fillId="3" borderId="13" xfId="3" applyNumberFormat="1" applyFont="1" applyFill="1" applyBorder="1">
      <alignment vertical="center"/>
    </xf>
    <xf numFmtId="183" fontId="21" fillId="3" borderId="7" xfId="3" applyNumberFormat="1" applyFont="1" applyFill="1" applyBorder="1">
      <alignment vertical="center"/>
    </xf>
    <xf numFmtId="183" fontId="21" fillId="3" borderId="11" xfId="3" applyNumberFormat="1" applyFont="1" applyFill="1" applyBorder="1">
      <alignment vertical="center"/>
    </xf>
    <xf numFmtId="0" fontId="28" fillId="0" borderId="0" xfId="0" applyFont="1" applyAlignment="1">
      <alignment horizontal="center"/>
    </xf>
    <xf numFmtId="0" fontId="19" fillId="2" borderId="15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</cellXfs>
  <cellStyles count="10">
    <cellStyle name="백분율" xfId="1" builtinId="5"/>
    <cellStyle name="백분율 2" xfId="2" xr:uid="{00000000-0005-0000-0000-000001000000}"/>
    <cellStyle name="쉼표 [0]" xfId="3" builtinId="6"/>
    <cellStyle name="쉼표 [0] 2" xfId="4" xr:uid="{00000000-0005-0000-0000-000003000000}"/>
    <cellStyle name="쉼표 [0] 2 2" xfId="5" xr:uid="{00000000-0005-0000-0000-000004000000}"/>
    <cellStyle name="쉼표 [0] 3" xfId="6" xr:uid="{00000000-0005-0000-0000-000005000000}"/>
    <cellStyle name="쉼표 [0] 4" xfId="7" xr:uid="{00000000-0005-0000-0000-000006000000}"/>
    <cellStyle name="표준" xfId="0" builtinId="0"/>
    <cellStyle name="표준 2" xfId="8" xr:uid="{00000000-0005-0000-0000-000008000000}"/>
    <cellStyle name="표준 3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view="pageBreakPreview" topLeftCell="A4" zoomScaleNormal="100" zoomScaleSheetLayoutView="100" workbookViewId="0">
      <selection activeCell="A30" sqref="A30:E30"/>
    </sheetView>
  </sheetViews>
  <sheetFormatPr defaultRowHeight="13.5" x14ac:dyDescent="0.15"/>
  <cols>
    <col min="1" max="1" width="21.33203125" style="6" customWidth="1"/>
    <col min="2" max="5" width="12.21875" customWidth="1"/>
    <col min="6" max="6" width="22.88671875" customWidth="1"/>
    <col min="7" max="138" width="30" bestFit="1" customWidth="1"/>
    <col min="139" max="139" width="25.109375" bestFit="1" customWidth="1"/>
    <col min="140" max="142" width="19.21875" bestFit="1" customWidth="1"/>
    <col min="143" max="143" width="21.21875" bestFit="1" customWidth="1"/>
    <col min="144" max="144" width="22.44140625" bestFit="1" customWidth="1"/>
    <col min="145" max="145" width="26.33203125" bestFit="1" customWidth="1"/>
    <col min="146" max="146" width="22.44140625" bestFit="1" customWidth="1"/>
    <col min="147" max="147" width="24.33203125" bestFit="1" customWidth="1"/>
    <col min="148" max="148" width="28.21875" bestFit="1" customWidth="1"/>
    <col min="149" max="149" width="22.44140625" bestFit="1" customWidth="1"/>
    <col min="150" max="151" width="26.33203125" bestFit="1" customWidth="1"/>
    <col min="152" max="152" width="22.44140625" bestFit="1" customWidth="1"/>
    <col min="153" max="153" width="27.5546875" bestFit="1" customWidth="1"/>
    <col min="154" max="154" width="23.6640625" bestFit="1" customWidth="1"/>
    <col min="155" max="155" width="27.5546875" bestFit="1" customWidth="1"/>
    <col min="156" max="156" width="23.6640625" bestFit="1" customWidth="1"/>
    <col min="157" max="158" width="27.5546875" bestFit="1" customWidth="1"/>
    <col min="159" max="159" width="25.5546875" bestFit="1" customWidth="1"/>
    <col min="160" max="160" width="34.6640625" bestFit="1" customWidth="1"/>
    <col min="161" max="161" width="27.5546875" bestFit="1" customWidth="1"/>
    <col min="162" max="162" width="29.44140625" bestFit="1" customWidth="1"/>
    <col min="163" max="165" width="27.5546875" bestFit="1" customWidth="1"/>
    <col min="166" max="166" width="23.6640625" bestFit="1" customWidth="1"/>
    <col min="167" max="167" width="27.5546875" bestFit="1" customWidth="1"/>
    <col min="168" max="168" width="31.44140625" bestFit="1" customWidth="1"/>
    <col min="169" max="169" width="29.44140625" bestFit="1" customWidth="1"/>
    <col min="170" max="171" width="27.5546875" bestFit="1" customWidth="1"/>
    <col min="172" max="172" width="33.109375" bestFit="1" customWidth="1"/>
  </cols>
  <sheetData>
    <row r="1" spans="1:6" ht="33.75" customHeight="1" x14ac:dyDescent="0.3">
      <c r="A1" s="82" t="s">
        <v>71</v>
      </c>
      <c r="B1" s="82"/>
      <c r="C1" s="82"/>
      <c r="D1" s="82"/>
      <c r="E1" s="82"/>
    </row>
    <row r="2" spans="1:6" ht="9" customHeight="1" x14ac:dyDescent="0.15">
      <c r="A2" s="26"/>
      <c r="B2" s="27"/>
      <c r="C2" s="27"/>
      <c r="D2" s="27"/>
      <c r="E2" s="27"/>
    </row>
    <row r="3" spans="1:6" ht="16.5" x14ac:dyDescent="0.15">
      <c r="A3" s="28" t="s">
        <v>30</v>
      </c>
      <c r="B3" s="29"/>
      <c r="C3" s="29"/>
      <c r="D3" s="29"/>
      <c r="E3" s="29"/>
    </row>
    <row r="4" spans="1:6" ht="9" customHeight="1" x14ac:dyDescent="0.15">
      <c r="A4" s="26"/>
      <c r="B4" s="30"/>
      <c r="C4" s="29"/>
      <c r="D4" s="29"/>
      <c r="E4" s="29"/>
    </row>
    <row r="5" spans="1:6" s="33" customFormat="1" ht="15" customHeight="1" x14ac:dyDescent="0.15">
      <c r="A5" s="31"/>
      <c r="B5" s="15"/>
      <c r="C5" s="15"/>
      <c r="D5" s="15"/>
      <c r="E5" s="32" t="s">
        <v>0</v>
      </c>
    </row>
    <row r="6" spans="1:6" s="33" customFormat="1" ht="18.75" customHeight="1" x14ac:dyDescent="0.15">
      <c r="A6" s="83" t="s">
        <v>34</v>
      </c>
      <c r="B6" s="86" t="s">
        <v>46</v>
      </c>
      <c r="C6" s="86"/>
      <c r="D6" s="86"/>
      <c r="E6" s="87"/>
    </row>
    <row r="7" spans="1:6" s="33" customFormat="1" ht="18.75" customHeight="1" x14ac:dyDescent="0.15">
      <c r="A7" s="84"/>
      <c r="B7" s="88" t="s">
        <v>49</v>
      </c>
      <c r="C7" s="88"/>
      <c r="D7" s="88" t="s">
        <v>50</v>
      </c>
      <c r="E7" s="89"/>
    </row>
    <row r="8" spans="1:6" s="33" customFormat="1" ht="18.75" customHeight="1" thickBot="1" x14ac:dyDescent="0.2">
      <c r="A8" s="85"/>
      <c r="B8" s="48" t="s">
        <v>32</v>
      </c>
      <c r="C8" s="49" t="s">
        <v>33</v>
      </c>
      <c r="D8" s="48" t="s">
        <v>32</v>
      </c>
      <c r="E8" s="50" t="s">
        <v>33</v>
      </c>
    </row>
    <row r="9" spans="1:6" s="33" customFormat="1" ht="15.75" customHeight="1" thickTop="1" x14ac:dyDescent="0.15">
      <c r="A9" s="16" t="s">
        <v>1</v>
      </c>
      <c r="B9" s="67">
        <v>3378514269.0286508</v>
      </c>
      <c r="C9" s="38"/>
      <c r="D9" s="67">
        <v>6889534695.4626675</v>
      </c>
      <c r="E9" s="38"/>
    </row>
    <row r="10" spans="1:6" s="33" customFormat="1" ht="15.75" customHeight="1" x14ac:dyDescent="0.15">
      <c r="A10" s="65" t="s">
        <v>2</v>
      </c>
      <c r="B10" s="67">
        <v>468044063.39094269</v>
      </c>
      <c r="C10" s="40"/>
      <c r="D10" s="67">
        <v>1667146262.0421743</v>
      </c>
      <c r="E10" s="38"/>
    </row>
    <row r="11" spans="1:6" s="33" customFormat="1" ht="15.75" customHeight="1" x14ac:dyDescent="0.15">
      <c r="A11" s="65" t="s">
        <v>3</v>
      </c>
      <c r="B11" s="67">
        <v>484378971.13863218</v>
      </c>
      <c r="C11" s="40"/>
      <c r="D11" s="67">
        <v>477355437.01655734</v>
      </c>
      <c r="E11" s="38"/>
    </row>
    <row r="12" spans="1:6" s="33" customFormat="1" ht="15.75" customHeight="1" x14ac:dyDescent="0.15">
      <c r="A12" s="66" t="s">
        <v>4</v>
      </c>
      <c r="B12" s="67">
        <v>1678176899.0970426</v>
      </c>
      <c r="C12" s="54"/>
      <c r="D12" s="68">
        <v>3966335827.3739457</v>
      </c>
      <c r="E12" s="47"/>
    </row>
    <row r="13" spans="1:6" s="33" customFormat="1" ht="15.75" customHeight="1" thickBot="1" x14ac:dyDescent="0.2">
      <c r="A13" s="19" t="s">
        <v>5</v>
      </c>
      <c r="B13" s="69">
        <f>B10+B11</f>
        <v>952423034.52957487</v>
      </c>
      <c r="C13" s="45">
        <v>100</v>
      </c>
      <c r="D13" s="63">
        <f>D10+D11</f>
        <v>2144501699.0587316</v>
      </c>
      <c r="E13" s="45">
        <f>D13/$D$13*100</f>
        <v>100</v>
      </c>
      <c r="F13" s="61"/>
    </row>
    <row r="14" spans="1:6" s="33" customFormat="1" ht="15.75" customHeight="1" x14ac:dyDescent="0.15">
      <c r="A14" s="16" t="s">
        <v>6</v>
      </c>
      <c r="B14" s="64">
        <v>747914335.40203333</v>
      </c>
      <c r="C14" s="22">
        <f>B14/$B$13*100</f>
        <v>78.52753537942796</v>
      </c>
      <c r="D14" s="64">
        <v>778697169.02999067</v>
      </c>
      <c r="E14" s="22">
        <f t="shared" ref="E14:E43" si="0">D14/$D$13*100</f>
        <v>36.311333741156645</v>
      </c>
    </row>
    <row r="15" spans="1:6" s="33" customFormat="1" ht="15.75" customHeight="1" x14ac:dyDescent="0.15">
      <c r="A15" s="16" t="s">
        <v>7</v>
      </c>
      <c r="B15" s="64">
        <v>3297485.7125693159</v>
      </c>
      <c r="C15" s="23">
        <f t="shared" ref="C15:C43" si="1">B15/$B$13*100</f>
        <v>0.34622070162320517</v>
      </c>
      <c r="D15" s="64">
        <v>11052093.455482662</v>
      </c>
      <c r="E15" s="23">
        <f t="shared" si="0"/>
        <v>0.51536883651496601</v>
      </c>
    </row>
    <row r="16" spans="1:6" s="34" customFormat="1" ht="15.75" customHeight="1" x14ac:dyDescent="0.15">
      <c r="A16" s="16" t="s">
        <v>54</v>
      </c>
      <c r="B16" s="72">
        <v>5684013.6506469501</v>
      </c>
      <c r="C16" s="24">
        <f t="shared" si="1"/>
        <v>0.59679506317845665</v>
      </c>
      <c r="D16" s="72">
        <v>10278141.39081537</v>
      </c>
      <c r="E16" s="24">
        <f t="shared" si="0"/>
        <v>0.47927877116286127</v>
      </c>
    </row>
    <row r="17" spans="1:5" s="33" customFormat="1" ht="15.75" customHeight="1" x14ac:dyDescent="0.15">
      <c r="A17" s="16" t="s">
        <v>8</v>
      </c>
      <c r="B17" s="64">
        <v>19736682.02957486</v>
      </c>
      <c r="C17" s="23">
        <f t="shared" si="1"/>
        <v>2.072260047692283</v>
      </c>
      <c r="D17" s="64">
        <v>7334950.4151827553</v>
      </c>
      <c r="E17" s="23">
        <f t="shared" si="0"/>
        <v>0.34203518786682352</v>
      </c>
    </row>
    <row r="18" spans="1:5" s="33" customFormat="1" ht="15.75" customHeight="1" x14ac:dyDescent="0.15">
      <c r="A18" s="16" t="s">
        <v>9</v>
      </c>
      <c r="B18" s="64">
        <v>308779865.69500923</v>
      </c>
      <c r="C18" s="62">
        <f t="shared" si="1"/>
        <v>32.420453359522448</v>
      </c>
      <c r="D18" s="64">
        <v>84604314.947828799</v>
      </c>
      <c r="E18" s="23">
        <f t="shared" si="0"/>
        <v>3.9451736030315794</v>
      </c>
    </row>
    <row r="19" spans="1:5" s="33" customFormat="1" ht="15.75" customHeight="1" x14ac:dyDescent="0.15">
      <c r="A19" s="16" t="s">
        <v>10</v>
      </c>
      <c r="B19" s="64">
        <v>49280.792051756005</v>
      </c>
      <c r="C19" s="23">
        <f t="shared" si="1"/>
        <v>5.1742545344986325E-3</v>
      </c>
      <c r="D19" s="64">
        <v>13477.838175570134</v>
      </c>
      <c r="E19" s="23">
        <f t="shared" si="0"/>
        <v>6.2848344589728469E-4</v>
      </c>
    </row>
    <row r="20" spans="1:5" s="33" customFormat="1" ht="15.75" customHeight="1" x14ac:dyDescent="0.15">
      <c r="A20" s="16" t="s">
        <v>11</v>
      </c>
      <c r="B20" s="64">
        <v>769679.02033271722</v>
      </c>
      <c r="C20" s="23">
        <f t="shared" si="1"/>
        <v>8.0812726323117604E-2</v>
      </c>
      <c r="D20" s="64">
        <v>4461870.1793189626</v>
      </c>
      <c r="E20" s="23">
        <f t="shared" si="0"/>
        <v>0.20806093001825898</v>
      </c>
    </row>
    <row r="21" spans="1:5" s="33" customFormat="1" ht="15.75" customHeight="1" x14ac:dyDescent="0.15">
      <c r="A21" s="16" t="s">
        <v>12</v>
      </c>
      <c r="B21" s="64">
        <v>1980259.8604436228</v>
      </c>
      <c r="C21" s="23">
        <f t="shared" si="1"/>
        <v>0.20791809822425406</v>
      </c>
      <c r="D21" s="64">
        <v>1756850.5813808185</v>
      </c>
      <c r="E21" s="23">
        <f t="shared" si="0"/>
        <v>8.1923487500706507E-2</v>
      </c>
    </row>
    <row r="22" spans="1:5" s="33" customFormat="1" ht="15.75" customHeight="1" x14ac:dyDescent="0.15">
      <c r="A22" s="16" t="s">
        <v>13</v>
      </c>
      <c r="B22" s="64">
        <v>976148.42144177447</v>
      </c>
      <c r="C22" s="23">
        <f t="shared" si="1"/>
        <v>0.10249105555536235</v>
      </c>
      <c r="D22" s="64">
        <v>2099261.6469853171</v>
      </c>
      <c r="E22" s="23">
        <f t="shared" si="0"/>
        <v>9.7890416589864623E-2</v>
      </c>
    </row>
    <row r="23" spans="1:5" s="33" customFormat="1" ht="15.75" customHeight="1" x14ac:dyDescent="0.15">
      <c r="A23" s="16" t="s">
        <v>14</v>
      </c>
      <c r="B23" s="64">
        <v>2100276.4500924214</v>
      </c>
      <c r="C23" s="23">
        <f t="shared" si="1"/>
        <v>0.22051928333818591</v>
      </c>
      <c r="D23" s="64">
        <v>2866906.8097469541</v>
      </c>
      <c r="E23" s="23">
        <f t="shared" si="0"/>
        <v>0.13368638556011878</v>
      </c>
    </row>
    <row r="24" spans="1:5" s="33" customFormat="1" ht="15.75" customHeight="1" x14ac:dyDescent="0.15">
      <c r="A24" s="16" t="s">
        <v>15</v>
      </c>
      <c r="B24" s="64">
        <v>50152525.768946394</v>
      </c>
      <c r="C24" s="23">
        <f t="shared" si="1"/>
        <v>5.265782530524155</v>
      </c>
      <c r="D24" s="64">
        <v>36939156.247110277</v>
      </c>
      <c r="E24" s="23">
        <f t="shared" si="0"/>
        <v>1.7225053383414748</v>
      </c>
    </row>
    <row r="25" spans="1:5" s="33" customFormat="1" ht="15.75" customHeight="1" x14ac:dyDescent="0.15">
      <c r="A25" s="16" t="s">
        <v>16</v>
      </c>
      <c r="B25" s="64">
        <v>55910347.114602588</v>
      </c>
      <c r="C25" s="23">
        <f t="shared" si="1"/>
        <v>5.8703270592587131</v>
      </c>
      <c r="D25" s="64">
        <v>70644511.956576064</v>
      </c>
      <c r="E25" s="23">
        <f t="shared" si="0"/>
        <v>3.2942157139620587</v>
      </c>
    </row>
    <row r="26" spans="1:5" s="34" customFormat="1" ht="15.75" customHeight="1" x14ac:dyDescent="0.15">
      <c r="A26" s="17" t="s">
        <v>55</v>
      </c>
      <c r="B26" s="72">
        <v>54738653.062846579</v>
      </c>
      <c r="C26" s="24">
        <f t="shared" si="1"/>
        <v>5.7473046197253455</v>
      </c>
      <c r="D26" s="72">
        <v>55723860.729147144</v>
      </c>
      <c r="E26" s="24">
        <f t="shared" si="0"/>
        <v>2.5984526267153605</v>
      </c>
    </row>
    <row r="27" spans="1:5" s="33" customFormat="1" ht="15.75" customHeight="1" x14ac:dyDescent="0.15">
      <c r="A27" s="16" t="s">
        <v>17</v>
      </c>
      <c r="B27" s="64">
        <v>19981.83548983364</v>
      </c>
      <c r="C27" s="23">
        <f t="shared" si="1"/>
        <v>2.098000023666286E-3</v>
      </c>
      <c r="D27" s="64">
        <v>28113.939706341767</v>
      </c>
      <c r="E27" s="23">
        <f t="shared" si="0"/>
        <v>1.3109777305693713E-3</v>
      </c>
    </row>
    <row r="28" spans="1:5" s="33" customFormat="1" ht="15.75" customHeight="1" x14ac:dyDescent="0.15">
      <c r="A28" s="16" t="s">
        <v>18</v>
      </c>
      <c r="B28" s="64">
        <v>4742394.6913123848</v>
      </c>
      <c r="C28" s="23">
        <f t="shared" si="1"/>
        <v>0.49792944095002595</v>
      </c>
      <c r="D28" s="64">
        <v>7819006.3705092156</v>
      </c>
      <c r="E28" s="23">
        <f t="shared" si="0"/>
        <v>0.36460714271950206</v>
      </c>
    </row>
    <row r="29" spans="1:5" s="33" customFormat="1" ht="15.75" customHeight="1" x14ac:dyDescent="0.15">
      <c r="A29" s="16" t="s">
        <v>67</v>
      </c>
      <c r="B29" s="64">
        <v>8370354.7097966727</v>
      </c>
      <c r="C29" s="23">
        <f t="shared" si="1"/>
        <v>0.87884841150770743</v>
      </c>
      <c r="D29" s="64">
        <v>23625039.287097782</v>
      </c>
      <c r="E29" s="23">
        <f t="shared" si="0"/>
        <v>1.1016563566943001</v>
      </c>
    </row>
    <row r="30" spans="1:5" s="34" customFormat="1" ht="15.75" customHeight="1" x14ac:dyDescent="0.15">
      <c r="A30" s="16" t="s">
        <v>56</v>
      </c>
      <c r="B30" s="72">
        <v>21424653.956561923</v>
      </c>
      <c r="C30" s="24">
        <f t="shared" si="1"/>
        <v>2.2494892689301751</v>
      </c>
      <c r="D30" s="72">
        <v>20661301.863792565</v>
      </c>
      <c r="E30" s="24">
        <f t="shared" si="0"/>
        <v>0.96345467447571886</v>
      </c>
    </row>
    <row r="31" spans="1:5" s="34" customFormat="1" ht="15.75" customHeight="1" x14ac:dyDescent="0.15">
      <c r="A31" s="16" t="s">
        <v>57</v>
      </c>
      <c r="B31" s="72">
        <v>9079004.6155268028</v>
      </c>
      <c r="C31" s="24">
        <f t="shared" si="1"/>
        <v>0.95325336393309157</v>
      </c>
      <c r="D31" s="72">
        <v>6931003.0990315527</v>
      </c>
      <c r="E31" s="24">
        <f t="shared" si="0"/>
        <v>0.32319876930261798</v>
      </c>
    </row>
    <row r="32" spans="1:5" s="34" customFormat="1" ht="15.75" customHeight="1" x14ac:dyDescent="0.15">
      <c r="A32" s="16" t="s">
        <v>58</v>
      </c>
      <c r="B32" s="72">
        <v>8364556.6571164513</v>
      </c>
      <c r="C32" s="24">
        <f t="shared" si="1"/>
        <v>0.87823964287549083</v>
      </c>
      <c r="D32" s="72">
        <v>65198548.219618872</v>
      </c>
      <c r="E32" s="24">
        <f t="shared" si="0"/>
        <v>3.0402656359860161</v>
      </c>
    </row>
    <row r="33" spans="1:5" s="33" customFormat="1" ht="15.75" customHeight="1" x14ac:dyDescent="0.15">
      <c r="A33" s="16" t="s">
        <v>19</v>
      </c>
      <c r="B33" s="64">
        <v>2603825.4547134936</v>
      </c>
      <c r="C33" s="23">
        <f t="shared" si="1"/>
        <v>0.27338959268237217</v>
      </c>
      <c r="D33" s="64">
        <v>6740773.9259606376</v>
      </c>
      <c r="E33" s="23">
        <f t="shared" si="0"/>
        <v>0.31432821568382574</v>
      </c>
    </row>
    <row r="34" spans="1:5" s="34" customFormat="1" ht="15.75" customHeight="1" x14ac:dyDescent="0.15">
      <c r="A34" s="16" t="s">
        <v>59</v>
      </c>
      <c r="B34" s="72">
        <v>1617919.7116451017</v>
      </c>
      <c r="C34" s="24">
        <f t="shared" si="1"/>
        <v>0.16987406362386351</v>
      </c>
      <c r="D34" s="72">
        <v>1536650.5638862855</v>
      </c>
      <c r="E34" s="24">
        <f t="shared" si="0"/>
        <v>7.1655367051504548E-2</v>
      </c>
    </row>
    <row r="35" spans="1:5" s="34" customFormat="1" ht="15.75" customHeight="1" x14ac:dyDescent="0.15">
      <c r="A35" s="16" t="s">
        <v>60</v>
      </c>
      <c r="B35" s="72">
        <v>88386024.685767099</v>
      </c>
      <c r="C35" s="24">
        <f t="shared" si="1"/>
        <v>9.2801225381348669</v>
      </c>
      <c r="D35" s="72">
        <v>129286780.87097782</v>
      </c>
      <c r="E35" s="24">
        <f t="shared" si="0"/>
        <v>6.0287562806653217</v>
      </c>
    </row>
    <row r="36" spans="1:5" s="33" customFormat="1" ht="15.75" customHeight="1" x14ac:dyDescent="0.15">
      <c r="A36" s="16" t="s">
        <v>20</v>
      </c>
      <c r="B36" s="64">
        <v>2154312.2837338261</v>
      </c>
      <c r="C36" s="23">
        <f t="shared" si="1"/>
        <v>0.22619279517928645</v>
      </c>
      <c r="D36" s="64">
        <v>1359381.8934707905</v>
      </c>
      <c r="E36" s="23">
        <f t="shared" si="0"/>
        <v>6.3389173068384735E-2</v>
      </c>
    </row>
    <row r="37" spans="1:5" s="33" customFormat="1" ht="15.75" customHeight="1" x14ac:dyDescent="0.15">
      <c r="A37" s="16" t="s">
        <v>21</v>
      </c>
      <c r="B37" s="64">
        <v>2418893.4223659891</v>
      </c>
      <c r="C37" s="23">
        <f t="shared" si="1"/>
        <v>0.25397258725065802</v>
      </c>
      <c r="D37" s="64">
        <v>4721793.1608872227</v>
      </c>
      <c r="E37" s="23">
        <f t="shared" si="0"/>
        <v>0.22018136721270587</v>
      </c>
    </row>
    <row r="38" spans="1:5" s="33" customFormat="1" ht="15.75" customHeight="1" x14ac:dyDescent="0.15">
      <c r="A38" s="16" t="s">
        <v>68</v>
      </c>
      <c r="B38" s="64">
        <v>16712001.416820703</v>
      </c>
      <c r="C38" s="23">
        <f t="shared" si="1"/>
        <v>1.7546826159108144</v>
      </c>
      <c r="D38" s="64">
        <v>18609360.728834741</v>
      </c>
      <c r="E38" s="23">
        <f t="shared" si="0"/>
        <v>0.86777085497310602</v>
      </c>
    </row>
    <row r="39" spans="1:5" s="33" customFormat="1" ht="15.75" customHeight="1" x14ac:dyDescent="0.15">
      <c r="A39" s="16" t="s">
        <v>22</v>
      </c>
      <c r="B39" s="64">
        <v>5388323.4473197786</v>
      </c>
      <c r="C39" s="23">
        <f t="shared" si="1"/>
        <v>0.56574896364000726</v>
      </c>
      <c r="D39" s="64">
        <v>7455754.5698219305</v>
      </c>
      <c r="E39" s="23">
        <f t="shared" si="0"/>
        <v>0.34766839182708148</v>
      </c>
    </row>
    <row r="40" spans="1:5" s="33" customFormat="1" ht="15.75" customHeight="1" x14ac:dyDescent="0.15">
      <c r="A40" s="16" t="s">
        <v>23</v>
      </c>
      <c r="B40" s="64">
        <v>5779785.4667282812</v>
      </c>
      <c r="C40" s="23">
        <f t="shared" si="1"/>
        <v>0.60685065954784045</v>
      </c>
      <c r="D40" s="64">
        <v>3246273.0381130897</v>
      </c>
      <c r="E40" s="23">
        <f t="shared" si="0"/>
        <v>0.15137656638546612</v>
      </c>
    </row>
    <row r="41" spans="1:5" s="33" customFormat="1" ht="15.75" customHeight="1" x14ac:dyDescent="0.15">
      <c r="A41" s="16" t="s">
        <v>24</v>
      </c>
      <c r="B41" s="64">
        <v>2888677.8826247691</v>
      </c>
      <c r="C41" s="23">
        <f t="shared" si="1"/>
        <v>0.30329777608240627</v>
      </c>
      <c r="D41" s="64">
        <v>4328498.3933145888</v>
      </c>
      <c r="E41" s="23">
        <f t="shared" si="0"/>
        <v>0.201841686356064</v>
      </c>
    </row>
    <row r="42" spans="1:5" s="33" customFormat="1" ht="15.75" customHeight="1" x14ac:dyDescent="0.15">
      <c r="A42" s="16" t="s">
        <v>25</v>
      </c>
      <c r="B42" s="64">
        <v>2621315.9001848428</v>
      </c>
      <c r="C42" s="23">
        <f t="shared" si="1"/>
        <v>0.27522600831253258</v>
      </c>
      <c r="D42" s="64">
        <v>37799359.950328022</v>
      </c>
      <c r="E42" s="23">
        <f t="shared" si="0"/>
        <v>1.7626173934447795</v>
      </c>
    </row>
    <row r="43" spans="1:5" s="33" customFormat="1" ht="15.75" customHeight="1" thickBot="1" x14ac:dyDescent="0.2">
      <c r="A43" s="19" t="s">
        <v>26</v>
      </c>
      <c r="B43" s="70">
        <v>61167091.685767099</v>
      </c>
      <c r="C43" s="25">
        <f t="shared" si="1"/>
        <v>6.4222608513431245</v>
      </c>
      <c r="D43" s="71">
        <v>151574132.95688847</v>
      </c>
      <c r="E43" s="25">
        <f t="shared" si="0"/>
        <v>7.0680351068697052</v>
      </c>
    </row>
    <row r="44" spans="1:5" x14ac:dyDescent="0.15">
      <c r="C44" s="60"/>
    </row>
  </sheetData>
  <mergeCells count="5">
    <mergeCell ref="A1:E1"/>
    <mergeCell ref="A6:A8"/>
    <mergeCell ref="B6:E6"/>
    <mergeCell ref="B7:C7"/>
    <mergeCell ref="D7:E7"/>
  </mergeCells>
  <phoneticPr fontId="2" type="noConversion"/>
  <printOptions horizontalCentered="1"/>
  <pageMargins left="0.55118110236220474" right="1.0236220472440944" top="1.0236220472440944" bottom="0.74803149606299213" header="0.51181102362204722" footer="0.31496062992125984"/>
  <pageSetup paperSize="9" orientation="portrait" r:id="rId1"/>
  <headerFooter>
    <oddHeader>&amp;L112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topLeftCell="A10" zoomScale="130" zoomScaleNormal="130" workbookViewId="0">
      <selection activeCell="B32" sqref="B32:E32"/>
    </sheetView>
  </sheetViews>
  <sheetFormatPr defaultRowHeight="13.5" x14ac:dyDescent="0.15"/>
  <cols>
    <col min="1" max="1" width="21.21875" style="6" customWidth="1"/>
    <col min="2" max="5" width="12.21875" customWidth="1"/>
    <col min="6" max="6" width="22.88671875" bestFit="1" customWidth="1"/>
    <col min="7" max="7" width="30" bestFit="1" customWidth="1"/>
    <col min="8" max="8" width="22.88671875" bestFit="1" customWidth="1"/>
    <col min="9" max="9" width="24.88671875" bestFit="1" customWidth="1"/>
    <col min="10" max="12" width="22.88671875" bestFit="1" customWidth="1"/>
    <col min="13" max="13" width="19" bestFit="1" customWidth="1"/>
    <col min="14" max="14" width="22.88671875" bestFit="1" customWidth="1"/>
    <col min="15" max="15" width="26.77734375" bestFit="1" customWidth="1"/>
    <col min="16" max="16" width="24.88671875" bestFit="1" customWidth="1"/>
    <col min="17" max="18" width="22.88671875" bestFit="1" customWidth="1"/>
    <col min="19" max="19" width="28.5546875" bestFit="1" customWidth="1"/>
    <col min="20" max="154" width="30" bestFit="1" customWidth="1"/>
    <col min="155" max="155" width="25.109375" bestFit="1" customWidth="1"/>
    <col min="156" max="158" width="19.21875" bestFit="1" customWidth="1"/>
    <col min="159" max="159" width="21.21875" bestFit="1" customWidth="1"/>
    <col min="160" max="160" width="22.44140625" bestFit="1" customWidth="1"/>
    <col min="161" max="161" width="26.33203125" bestFit="1" customWidth="1"/>
    <col min="162" max="162" width="22.44140625" bestFit="1" customWidth="1"/>
    <col min="163" max="163" width="24.33203125" bestFit="1" customWidth="1"/>
    <col min="164" max="164" width="28.21875" bestFit="1" customWidth="1"/>
    <col min="165" max="165" width="22.44140625" bestFit="1" customWidth="1"/>
    <col min="166" max="167" width="26.33203125" bestFit="1" customWidth="1"/>
    <col min="168" max="168" width="22.44140625" bestFit="1" customWidth="1"/>
    <col min="169" max="169" width="27.5546875" bestFit="1" customWidth="1"/>
    <col min="170" max="170" width="23.6640625" bestFit="1" customWidth="1"/>
    <col min="171" max="171" width="27.5546875" bestFit="1" customWidth="1"/>
    <col min="172" max="172" width="23.6640625" bestFit="1" customWidth="1"/>
    <col min="173" max="174" width="27.5546875" bestFit="1" customWidth="1"/>
    <col min="175" max="175" width="25.5546875" bestFit="1" customWidth="1"/>
    <col min="176" max="176" width="34.6640625" bestFit="1" customWidth="1"/>
    <col min="177" max="177" width="27.5546875" bestFit="1" customWidth="1"/>
    <col min="178" max="178" width="29.44140625" bestFit="1" customWidth="1"/>
    <col min="179" max="181" width="27.5546875" bestFit="1" customWidth="1"/>
    <col min="182" max="182" width="23.6640625" bestFit="1" customWidth="1"/>
    <col min="183" max="183" width="27.5546875" bestFit="1" customWidth="1"/>
    <col min="184" max="184" width="31.44140625" bestFit="1" customWidth="1"/>
    <col min="185" max="185" width="29.44140625" bestFit="1" customWidth="1"/>
    <col min="186" max="187" width="27.5546875" bestFit="1" customWidth="1"/>
    <col min="188" max="188" width="33.109375" bestFit="1" customWidth="1"/>
  </cols>
  <sheetData>
    <row r="1" spans="1:5" ht="33" customHeight="1" x14ac:dyDescent="0.3">
      <c r="A1" s="82" t="s">
        <v>72</v>
      </c>
      <c r="B1" s="82"/>
      <c r="C1" s="82"/>
      <c r="D1" s="82"/>
      <c r="E1" s="82"/>
    </row>
    <row r="2" spans="1:5" ht="9" customHeight="1" x14ac:dyDescent="0.15">
      <c r="A2" s="1"/>
      <c r="B2" s="2"/>
      <c r="C2" s="2"/>
      <c r="D2" s="2"/>
      <c r="E2" s="2"/>
    </row>
    <row r="3" spans="1:5" ht="16.5" x14ac:dyDescent="0.15">
      <c r="A3" s="3"/>
      <c r="B3" s="4"/>
      <c r="C3" s="4"/>
      <c r="D3" s="4"/>
      <c r="E3" s="4"/>
    </row>
    <row r="4" spans="1:5" ht="9" customHeight="1" x14ac:dyDescent="0.15">
      <c r="A4" s="1"/>
      <c r="B4" s="5"/>
      <c r="C4" s="4"/>
      <c r="D4" s="4"/>
      <c r="E4" s="4"/>
    </row>
    <row r="5" spans="1:5" s="33" customFormat="1" ht="15" customHeight="1" x14ac:dyDescent="0.15">
      <c r="A5" s="31"/>
      <c r="B5" s="15"/>
      <c r="C5" s="15"/>
      <c r="D5" s="15"/>
      <c r="E5" s="32" t="s">
        <v>35</v>
      </c>
    </row>
    <row r="6" spans="1:5" s="33" customFormat="1" ht="19.5" customHeight="1" x14ac:dyDescent="0.15">
      <c r="A6" s="83" t="s">
        <v>43</v>
      </c>
      <c r="B6" s="86" t="s">
        <v>46</v>
      </c>
      <c r="C6" s="86"/>
      <c r="D6" s="86"/>
      <c r="E6" s="87"/>
    </row>
    <row r="7" spans="1:5" s="33" customFormat="1" ht="19.5" customHeight="1" x14ac:dyDescent="0.15">
      <c r="A7" s="84"/>
      <c r="B7" s="88" t="s">
        <v>47</v>
      </c>
      <c r="C7" s="88"/>
      <c r="D7" s="88" t="s">
        <v>48</v>
      </c>
      <c r="E7" s="89"/>
    </row>
    <row r="8" spans="1:5" s="33" customFormat="1" ht="19.5" customHeight="1" thickBot="1" x14ac:dyDescent="0.2">
      <c r="A8" s="85"/>
      <c r="B8" s="48" t="s">
        <v>44</v>
      </c>
      <c r="C8" s="49" t="s">
        <v>45</v>
      </c>
      <c r="D8" s="48" t="s">
        <v>44</v>
      </c>
      <c r="E8" s="50" t="s">
        <v>45</v>
      </c>
    </row>
    <row r="9" spans="1:5" s="33" customFormat="1" ht="15.75" customHeight="1" thickTop="1" x14ac:dyDescent="0.15">
      <c r="A9" s="16" t="s">
        <v>36</v>
      </c>
      <c r="B9" s="67">
        <v>10617093435.038462</v>
      </c>
      <c r="C9" s="39"/>
      <c r="D9" s="67">
        <v>1702567975.5347223</v>
      </c>
      <c r="E9" s="40"/>
    </row>
    <row r="10" spans="1:5" s="33" customFormat="1" ht="15.75" customHeight="1" x14ac:dyDescent="0.15">
      <c r="A10" s="16" t="s">
        <v>37</v>
      </c>
      <c r="B10" s="67">
        <v>2629236205.2307692</v>
      </c>
      <c r="C10" s="39"/>
      <c r="D10" s="67">
        <v>311127113.66666669</v>
      </c>
      <c r="E10" s="40"/>
    </row>
    <row r="11" spans="1:5" s="33" customFormat="1" ht="15.75" customHeight="1" x14ac:dyDescent="0.15">
      <c r="A11" s="16" t="s">
        <v>38</v>
      </c>
      <c r="B11" s="67">
        <v>998561364.90384614</v>
      </c>
      <c r="C11" s="39"/>
      <c r="D11" s="67">
        <v>198342072.625</v>
      </c>
      <c r="E11" s="40"/>
    </row>
    <row r="12" spans="1:5" s="33" customFormat="1" ht="15.75" customHeight="1" x14ac:dyDescent="0.15">
      <c r="A12" s="46" t="s">
        <v>39</v>
      </c>
      <c r="B12" s="68">
        <v>5603952228.4038458</v>
      </c>
      <c r="C12" s="53"/>
      <c r="D12" s="68">
        <v>983644067.04861116</v>
      </c>
      <c r="E12" s="54"/>
    </row>
    <row r="13" spans="1:5" s="33" customFormat="1" ht="15.75" customHeight="1" thickBot="1" x14ac:dyDescent="0.2">
      <c r="A13" s="19" t="s">
        <v>40</v>
      </c>
      <c r="B13" s="63">
        <f>B10+B11</f>
        <v>3627797570.1346154</v>
      </c>
      <c r="C13" s="51">
        <f>B13/$B$13*100</f>
        <v>100</v>
      </c>
      <c r="D13" s="63">
        <f>D10+D11</f>
        <v>509469186.29166669</v>
      </c>
      <c r="E13" s="52">
        <f>D13/$D$13*100</f>
        <v>100</v>
      </c>
    </row>
    <row r="14" spans="1:5" s="33" customFormat="1" ht="15.75" customHeight="1" x14ac:dyDescent="0.15">
      <c r="A14" s="16" t="s">
        <v>6</v>
      </c>
      <c r="B14" s="64">
        <v>1385343636.5</v>
      </c>
      <c r="C14" s="22">
        <f t="shared" ref="C14:C43" si="0">B14/$B$13*100</f>
        <v>38.186905683621006</v>
      </c>
      <c r="D14" s="64">
        <v>209454722.19444445</v>
      </c>
      <c r="E14" s="22">
        <f t="shared" ref="E14:E43" si="1">D14/$D$13*100</f>
        <v>41.112343558798358</v>
      </c>
    </row>
    <row r="15" spans="1:5" s="33" customFormat="1" ht="15.75" customHeight="1" x14ac:dyDescent="0.15">
      <c r="A15" s="16" t="s">
        <v>7</v>
      </c>
      <c r="B15" s="64">
        <v>5920275.711538462</v>
      </c>
      <c r="C15" s="23">
        <f t="shared" si="0"/>
        <v>0.16319200829385802</v>
      </c>
      <c r="D15" s="64">
        <v>1884231.361111111</v>
      </c>
      <c r="E15" s="23">
        <f t="shared" si="1"/>
        <v>0.36984206539086051</v>
      </c>
    </row>
    <row r="16" spans="1:5" s="34" customFormat="1" ht="15.75" customHeight="1" x14ac:dyDescent="0.15">
      <c r="A16" s="16" t="s">
        <v>54</v>
      </c>
      <c r="B16" s="72">
        <v>15296831.173076924</v>
      </c>
      <c r="C16" s="24">
        <f t="shared" si="0"/>
        <v>0.42165613922359257</v>
      </c>
      <c r="D16" s="72">
        <v>1836099.298611111</v>
      </c>
      <c r="E16" s="24">
        <f t="shared" si="1"/>
        <v>0.36039457302133288</v>
      </c>
    </row>
    <row r="17" spans="1:5" s="33" customFormat="1" ht="15.75" customHeight="1" x14ac:dyDescent="0.15">
      <c r="A17" s="16" t="s">
        <v>8</v>
      </c>
      <c r="B17" s="64">
        <v>7614708.519230769</v>
      </c>
      <c r="C17" s="23">
        <f t="shared" si="0"/>
        <v>0.20989893653157202</v>
      </c>
      <c r="D17" s="64">
        <v>5704126.826388889</v>
      </c>
      <c r="E17" s="23">
        <f t="shared" si="1"/>
        <v>1.1196215551146849</v>
      </c>
    </row>
    <row r="18" spans="1:5" s="33" customFormat="1" ht="15.75" customHeight="1" x14ac:dyDescent="0.15">
      <c r="A18" s="16" t="s">
        <v>9</v>
      </c>
      <c r="B18" s="64">
        <v>181811840.71153846</v>
      </c>
      <c r="C18" s="23">
        <f t="shared" si="0"/>
        <v>5.0116313602578444</v>
      </c>
      <c r="D18" s="64">
        <v>72167226.479166672</v>
      </c>
      <c r="E18" s="62">
        <f t="shared" si="1"/>
        <v>14.165179842270492</v>
      </c>
    </row>
    <row r="19" spans="1:5" s="33" customFormat="1" ht="15.75" customHeight="1" x14ac:dyDescent="0.15">
      <c r="A19" s="16" t="s">
        <v>10</v>
      </c>
      <c r="B19" s="64">
        <v>0</v>
      </c>
      <c r="C19" s="23">
        <f t="shared" si="0"/>
        <v>0</v>
      </c>
      <c r="D19" s="64">
        <v>0</v>
      </c>
      <c r="E19" s="23">
        <f t="shared" si="1"/>
        <v>0</v>
      </c>
    </row>
    <row r="20" spans="1:5" s="33" customFormat="1" ht="15.75" customHeight="1" x14ac:dyDescent="0.15">
      <c r="A20" s="16" t="s">
        <v>11</v>
      </c>
      <c r="B20" s="64">
        <v>1270979.0192307692</v>
      </c>
      <c r="C20" s="23">
        <f t="shared" si="0"/>
        <v>3.5034452575136585E-2</v>
      </c>
      <c r="D20" s="64">
        <v>0</v>
      </c>
      <c r="E20" s="23">
        <f t="shared" si="1"/>
        <v>0</v>
      </c>
    </row>
    <row r="21" spans="1:5" s="33" customFormat="1" ht="15.75" customHeight="1" x14ac:dyDescent="0.15">
      <c r="A21" s="16" t="s">
        <v>12</v>
      </c>
      <c r="B21" s="64">
        <v>2552397.9615384615</v>
      </c>
      <c r="C21" s="23">
        <f t="shared" si="0"/>
        <v>7.0356680939166916E-2</v>
      </c>
      <c r="D21" s="64">
        <v>76625.263888888891</v>
      </c>
      <c r="E21" s="23">
        <f t="shared" si="1"/>
        <v>1.504021557155011E-2</v>
      </c>
    </row>
    <row r="22" spans="1:5" s="33" customFormat="1" ht="15.75" customHeight="1" x14ac:dyDescent="0.15">
      <c r="A22" s="16" t="s">
        <v>13</v>
      </c>
      <c r="B22" s="64">
        <v>1293154.0576923077</v>
      </c>
      <c r="C22" s="23">
        <f t="shared" si="0"/>
        <v>3.564570604319367E-2</v>
      </c>
      <c r="D22" s="64">
        <v>620829.90277777775</v>
      </c>
      <c r="E22" s="23">
        <f t="shared" si="1"/>
        <v>0.12185818484856473</v>
      </c>
    </row>
    <row r="23" spans="1:5" s="33" customFormat="1" ht="15.75" customHeight="1" x14ac:dyDescent="0.15">
      <c r="A23" s="16" t="s">
        <v>14</v>
      </c>
      <c r="B23" s="64">
        <v>3648477.326923077</v>
      </c>
      <c r="C23" s="23">
        <f t="shared" si="0"/>
        <v>0.10057003612766889</v>
      </c>
      <c r="D23" s="64">
        <v>244006.8125</v>
      </c>
      <c r="E23" s="23">
        <f t="shared" si="1"/>
        <v>4.7894321985610375E-2</v>
      </c>
    </row>
    <row r="24" spans="1:5" s="33" customFormat="1" ht="15.75" customHeight="1" x14ac:dyDescent="0.15">
      <c r="A24" s="16" t="s">
        <v>15</v>
      </c>
      <c r="B24" s="64">
        <v>97612296.15384616</v>
      </c>
      <c r="C24" s="23">
        <f t="shared" si="0"/>
        <v>2.690676485298602</v>
      </c>
      <c r="D24" s="64">
        <v>6736692.208333333</v>
      </c>
      <c r="E24" s="23">
        <f t="shared" si="1"/>
        <v>1.3222963016406326</v>
      </c>
    </row>
    <row r="25" spans="1:5" s="33" customFormat="1" ht="15.75" customHeight="1" x14ac:dyDescent="0.15">
      <c r="A25" s="16" t="s">
        <v>16</v>
      </c>
      <c r="B25" s="64">
        <v>94794378.615384609</v>
      </c>
      <c r="C25" s="23">
        <f t="shared" si="0"/>
        <v>2.6130007747887407</v>
      </c>
      <c r="D25" s="64">
        <v>15177784.777777778</v>
      </c>
      <c r="E25" s="23">
        <f t="shared" si="1"/>
        <v>2.9791369500193143</v>
      </c>
    </row>
    <row r="26" spans="1:5" s="34" customFormat="1" ht="15.75" customHeight="1" x14ac:dyDescent="0.15">
      <c r="A26" s="17" t="s">
        <v>55</v>
      </c>
      <c r="B26" s="72">
        <v>150068475.92307693</v>
      </c>
      <c r="C26" s="24">
        <f t="shared" si="0"/>
        <v>4.1366276100545596</v>
      </c>
      <c r="D26" s="72">
        <v>15538959.409722222</v>
      </c>
      <c r="E26" s="24">
        <f t="shared" si="1"/>
        <v>3.0500292908443543</v>
      </c>
    </row>
    <row r="27" spans="1:5" s="33" customFormat="1" ht="15.75" customHeight="1" x14ac:dyDescent="0.15">
      <c r="A27" s="16" t="s">
        <v>17</v>
      </c>
      <c r="B27" s="64">
        <v>0</v>
      </c>
      <c r="C27" s="23">
        <f t="shared" si="0"/>
        <v>0</v>
      </c>
      <c r="D27" s="64">
        <v>0</v>
      </c>
      <c r="E27" s="23">
        <f t="shared" si="1"/>
        <v>0</v>
      </c>
    </row>
    <row r="28" spans="1:5" s="33" customFormat="1" ht="15.75" customHeight="1" x14ac:dyDescent="0.15">
      <c r="A28" s="16" t="s">
        <v>18</v>
      </c>
      <c r="B28" s="64">
        <v>12113263.134615384</v>
      </c>
      <c r="C28" s="23">
        <f t="shared" si="0"/>
        <v>0.33390129687324038</v>
      </c>
      <c r="D28" s="64">
        <v>2349491.625</v>
      </c>
      <c r="E28" s="23">
        <f t="shared" si="1"/>
        <v>0.46116461764871813</v>
      </c>
    </row>
    <row r="29" spans="1:5" s="33" customFormat="1" ht="15.75" customHeight="1" x14ac:dyDescent="0.15">
      <c r="A29" s="16" t="s">
        <v>67</v>
      </c>
      <c r="B29" s="64">
        <v>42042290.384615384</v>
      </c>
      <c r="C29" s="23">
        <f t="shared" si="0"/>
        <v>1.1588929528682421</v>
      </c>
      <c r="D29" s="64">
        <v>1869658.8402777778</v>
      </c>
      <c r="E29" s="23">
        <f t="shared" si="1"/>
        <v>0.36698173129697664</v>
      </c>
    </row>
    <row r="30" spans="1:5" s="34" customFormat="1" ht="15.75" customHeight="1" x14ac:dyDescent="0.15">
      <c r="A30" s="16" t="s">
        <v>56</v>
      </c>
      <c r="B30" s="72">
        <v>43440843.788461536</v>
      </c>
      <c r="C30" s="24">
        <f>B30/$B$13*100</f>
        <v>1.1974439849147809</v>
      </c>
      <c r="D30" s="72">
        <v>4269686.027777778</v>
      </c>
      <c r="E30" s="24">
        <f t="shared" si="1"/>
        <v>0.8380656068438691</v>
      </c>
    </row>
    <row r="31" spans="1:5" s="34" customFormat="1" ht="15.75" customHeight="1" x14ac:dyDescent="0.15">
      <c r="A31" s="16" t="s">
        <v>57</v>
      </c>
      <c r="B31" s="72">
        <v>23441405.03846154</v>
      </c>
      <c r="C31" s="24">
        <f>B31/$B$13*100</f>
        <v>0.64616077896517554</v>
      </c>
      <c r="D31" s="72">
        <v>2554106.8680555555</v>
      </c>
      <c r="E31" s="24">
        <f t="shared" si="1"/>
        <v>0.50132705505634867</v>
      </c>
    </row>
    <row r="32" spans="1:5" s="34" customFormat="1" ht="15.75" customHeight="1" x14ac:dyDescent="0.15">
      <c r="A32" s="16" t="s">
        <v>58</v>
      </c>
      <c r="B32" s="72">
        <v>13274626.634615384</v>
      </c>
      <c r="C32" s="24">
        <f>B32/$B$13*100</f>
        <v>0.36591420491311505</v>
      </c>
      <c r="D32" s="72">
        <v>13204384.208333334</v>
      </c>
      <c r="E32" s="24">
        <f t="shared" si="1"/>
        <v>2.5917925094637497</v>
      </c>
    </row>
    <row r="33" spans="1:5" s="33" customFormat="1" ht="15.75" customHeight="1" x14ac:dyDescent="0.15">
      <c r="A33" s="16" t="s">
        <v>19</v>
      </c>
      <c r="B33" s="64">
        <v>2973350.903846154</v>
      </c>
      <c r="C33" s="23">
        <f>B33/$B$13*100</f>
        <v>8.1960220942973477E-2</v>
      </c>
      <c r="D33" s="64">
        <v>838020.95138888888</v>
      </c>
      <c r="E33" s="23">
        <f t="shared" si="1"/>
        <v>0.16448903563504805</v>
      </c>
    </row>
    <row r="34" spans="1:5" s="34" customFormat="1" ht="15.75" customHeight="1" x14ac:dyDescent="0.15">
      <c r="A34" s="17" t="s">
        <v>59</v>
      </c>
      <c r="B34" s="72">
        <v>2663308.403846154</v>
      </c>
      <c r="C34" s="24">
        <f>B34/$B$13*100</f>
        <v>7.3413919943370154E-2</v>
      </c>
      <c r="D34" s="72">
        <v>201019.28472222222</v>
      </c>
      <c r="E34" s="24">
        <f t="shared" si="1"/>
        <v>3.9456612908310498E-2</v>
      </c>
    </row>
    <row r="35" spans="1:5" s="34" customFormat="1" ht="15.75" customHeight="1" x14ac:dyDescent="0.15">
      <c r="A35" s="17" t="s">
        <v>64</v>
      </c>
      <c r="B35" s="72">
        <v>145519091.84615386</v>
      </c>
      <c r="C35" s="24">
        <f t="shared" si="0"/>
        <v>4.0112241389685401</v>
      </c>
      <c r="D35" s="72">
        <v>28332502.0625</v>
      </c>
      <c r="E35" s="24">
        <f t="shared" si="1"/>
        <v>5.5611807003927201</v>
      </c>
    </row>
    <row r="36" spans="1:5" s="33" customFormat="1" ht="15.75" customHeight="1" x14ac:dyDescent="0.15">
      <c r="A36" s="16" t="s">
        <v>20</v>
      </c>
      <c r="B36" s="64">
        <v>589894.23076923075</v>
      </c>
      <c r="C36" s="23">
        <f t="shared" si="0"/>
        <v>1.6260395442829017E-2</v>
      </c>
      <c r="D36" s="64">
        <v>802709.64583333337</v>
      </c>
      <c r="E36" s="23">
        <f t="shared" si="1"/>
        <v>0.15755803637038593</v>
      </c>
    </row>
    <row r="37" spans="1:5" s="33" customFormat="1" ht="15.75" customHeight="1" x14ac:dyDescent="0.15">
      <c r="A37" s="16" t="s">
        <v>21</v>
      </c>
      <c r="B37" s="64">
        <v>6577405.019230769</v>
      </c>
      <c r="C37" s="23">
        <f t="shared" si="0"/>
        <v>0.18130573418369381</v>
      </c>
      <c r="D37" s="64">
        <v>32578.333333333332</v>
      </c>
      <c r="E37" s="23">
        <f t="shared" si="1"/>
        <v>6.3945640305481631E-3</v>
      </c>
    </row>
    <row r="38" spans="1:5" s="33" customFormat="1" ht="15.75" customHeight="1" x14ac:dyDescent="0.15">
      <c r="A38" s="16" t="s">
        <v>68</v>
      </c>
      <c r="B38" s="64">
        <v>41991788.384615384</v>
      </c>
      <c r="C38" s="23">
        <f t="shared" si="0"/>
        <v>1.1575008685795334</v>
      </c>
      <c r="D38" s="64">
        <v>8368308.277777778</v>
      </c>
      <c r="E38" s="23">
        <f t="shared" si="1"/>
        <v>1.6425543493001349</v>
      </c>
    </row>
    <row r="39" spans="1:5" s="33" customFormat="1" ht="15.75" customHeight="1" x14ac:dyDescent="0.15">
      <c r="A39" s="16" t="s">
        <v>22</v>
      </c>
      <c r="B39" s="64">
        <v>8587031.942307692</v>
      </c>
      <c r="C39" s="23">
        <f t="shared" si="0"/>
        <v>0.23670096735824916</v>
      </c>
      <c r="D39" s="64">
        <v>3630168.0208333335</v>
      </c>
      <c r="E39" s="23">
        <f t="shared" si="1"/>
        <v>0.71253926999131478</v>
      </c>
    </row>
    <row r="40" spans="1:5" s="33" customFormat="1" ht="15.75" customHeight="1" x14ac:dyDescent="0.15">
      <c r="A40" s="16" t="s">
        <v>23</v>
      </c>
      <c r="B40" s="64">
        <v>615692.0384615385</v>
      </c>
      <c r="C40" s="23">
        <f t="shared" si="0"/>
        <v>1.6971510305044176E-2</v>
      </c>
      <c r="D40" s="64">
        <v>1032201.25</v>
      </c>
      <c r="E40" s="23">
        <f t="shared" si="1"/>
        <v>0.2026032737157677</v>
      </c>
    </row>
    <row r="41" spans="1:5" s="33" customFormat="1" ht="15.75" customHeight="1" x14ac:dyDescent="0.15">
      <c r="A41" s="16" t="s">
        <v>24</v>
      </c>
      <c r="B41" s="64">
        <v>20398685.019230768</v>
      </c>
      <c r="C41" s="23">
        <f t="shared" si="0"/>
        <v>0.5622884029461942</v>
      </c>
      <c r="D41" s="64">
        <v>196828.70138888888</v>
      </c>
      <c r="E41" s="23">
        <f t="shared" si="1"/>
        <v>3.8634073793857707E-2</v>
      </c>
    </row>
    <row r="42" spans="1:5" s="33" customFormat="1" ht="15.75" customHeight="1" x14ac:dyDescent="0.15">
      <c r="A42" s="16" t="s">
        <v>25</v>
      </c>
      <c r="B42" s="64">
        <v>9086588.9230769239</v>
      </c>
      <c r="C42" s="23">
        <f t="shared" si="0"/>
        <v>0.25047122248168191</v>
      </c>
      <c r="D42" s="64">
        <v>5513069.048611111</v>
      </c>
      <c r="E42" s="23">
        <f t="shared" si="1"/>
        <v>1.0821202139308435</v>
      </c>
    </row>
    <row r="43" spans="1:5" s="33" customFormat="1" ht="15.75" customHeight="1" thickBot="1" x14ac:dyDescent="0.2">
      <c r="A43" s="19" t="s">
        <v>26</v>
      </c>
      <c r="B43" s="70">
        <v>450144555.63461536</v>
      </c>
      <c r="C43" s="25">
        <f t="shared" si="0"/>
        <v>12.4082048938004</v>
      </c>
      <c r="D43" s="71">
        <v>16273406.708333334</v>
      </c>
      <c r="E43" s="25">
        <f t="shared" si="1"/>
        <v>3.1941886077123711</v>
      </c>
    </row>
  </sheetData>
  <mergeCells count="5">
    <mergeCell ref="A1:E1"/>
    <mergeCell ref="A6:A8"/>
    <mergeCell ref="B6:E6"/>
    <mergeCell ref="B7:C7"/>
    <mergeCell ref="D7:E7"/>
  </mergeCells>
  <phoneticPr fontId="2" type="noConversion"/>
  <printOptions horizontalCentered="1"/>
  <pageMargins left="0.94488188976377963" right="0.62992125984251968" top="1.0236220472440944" bottom="0.74803149606299213" header="0.51181102362204722" footer="0.31496062992125984"/>
  <pageSetup paperSize="9" orientation="portrait" horizontalDpi="1200" verticalDpi="1200" r:id="rId1"/>
  <headerFooter>
    <oddHeader>&amp;R113</oddHeader>
  </headerFooter>
  <ignoredErrors>
    <ignoredError sqref="C1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5"/>
  <sheetViews>
    <sheetView topLeftCell="A13" zoomScale="130" zoomScaleNormal="130" workbookViewId="0">
      <selection activeCell="C30" sqref="C30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</cols>
  <sheetData>
    <row r="1" spans="1:5" ht="33" customHeight="1" x14ac:dyDescent="0.3">
      <c r="A1" s="82" t="s">
        <v>73</v>
      </c>
      <c r="B1" s="82"/>
      <c r="C1" s="82"/>
      <c r="D1" s="82"/>
      <c r="E1" s="82"/>
    </row>
    <row r="2" spans="1:5" ht="9" customHeight="1" x14ac:dyDescent="0.15">
      <c r="A2" s="26"/>
      <c r="B2" s="27"/>
      <c r="C2" s="27"/>
      <c r="D2" s="27"/>
      <c r="E2" s="27"/>
    </row>
    <row r="3" spans="1:5" ht="16.5" x14ac:dyDescent="0.15">
      <c r="A3" s="28" t="s">
        <v>29</v>
      </c>
      <c r="B3" s="29"/>
      <c r="C3" s="29"/>
      <c r="D3" s="29"/>
      <c r="E3" s="29"/>
    </row>
    <row r="4" spans="1:5" ht="9" customHeight="1" x14ac:dyDescent="0.15">
      <c r="B4" s="9"/>
      <c r="C4"/>
      <c r="E4"/>
    </row>
    <row r="5" spans="1:5" s="15" customFormat="1" ht="15" customHeight="1" x14ac:dyDescent="0.15">
      <c r="A5" s="31"/>
      <c r="E5" s="32" t="s">
        <v>0</v>
      </c>
    </row>
    <row r="6" spans="1:5" s="15" customFormat="1" ht="19.5" customHeight="1" x14ac:dyDescent="0.15">
      <c r="A6" s="83" t="s">
        <v>34</v>
      </c>
      <c r="B6" s="86" t="s">
        <v>41</v>
      </c>
      <c r="C6" s="86"/>
      <c r="D6" s="86"/>
      <c r="E6" s="87"/>
    </row>
    <row r="7" spans="1:5" s="15" customFormat="1" ht="19.5" customHeight="1" x14ac:dyDescent="0.15">
      <c r="A7" s="84"/>
      <c r="B7" s="88" t="s">
        <v>66</v>
      </c>
      <c r="C7" s="88"/>
      <c r="D7" s="88" t="s">
        <v>65</v>
      </c>
      <c r="E7" s="89"/>
    </row>
    <row r="8" spans="1:5" s="15" customFormat="1" ht="19.5" customHeight="1" thickBot="1" x14ac:dyDescent="0.2">
      <c r="A8" s="85"/>
      <c r="B8" s="48" t="s">
        <v>32</v>
      </c>
      <c r="C8" s="49" t="s">
        <v>33</v>
      </c>
      <c r="D8" s="48" t="s">
        <v>32</v>
      </c>
      <c r="E8" s="50" t="s">
        <v>33</v>
      </c>
    </row>
    <row r="9" spans="1:5" s="15" customFormat="1" ht="15.75" customHeight="1" thickTop="1" x14ac:dyDescent="0.15">
      <c r="A9" s="16" t="s">
        <v>1</v>
      </c>
      <c r="B9" s="73">
        <v>335490037.74634653</v>
      </c>
      <c r="C9" s="21"/>
      <c r="D9" s="73">
        <v>1108460273.1620488</v>
      </c>
      <c r="E9" s="21"/>
    </row>
    <row r="10" spans="1:5" s="15" customFormat="1" ht="15.75" customHeight="1" x14ac:dyDescent="0.15">
      <c r="A10" s="16" t="s">
        <v>2</v>
      </c>
      <c r="B10" s="73">
        <v>114374776.50626305</v>
      </c>
      <c r="C10" s="21"/>
      <c r="D10" s="73">
        <v>313393072.03946263</v>
      </c>
      <c r="E10" s="21"/>
    </row>
    <row r="11" spans="1:5" s="15" customFormat="1" ht="15.75" customHeight="1" x14ac:dyDescent="0.15">
      <c r="A11" s="16" t="s">
        <v>3</v>
      </c>
      <c r="B11" s="73">
        <v>74472860.478079334</v>
      </c>
      <c r="C11" s="21"/>
      <c r="D11" s="73">
        <v>201791173.3131822</v>
      </c>
      <c r="E11" s="21"/>
    </row>
    <row r="12" spans="1:5" s="15" customFormat="1" ht="15.75" customHeight="1" x14ac:dyDescent="0.15">
      <c r="A12" s="46" t="s">
        <v>4</v>
      </c>
      <c r="B12" s="74">
        <v>84781118.171189979</v>
      </c>
      <c r="C12" s="56"/>
      <c r="D12" s="74">
        <v>423871620.16246849</v>
      </c>
      <c r="E12" s="56"/>
    </row>
    <row r="13" spans="1:5" s="15" customFormat="1" ht="15.75" customHeight="1" thickBot="1" x14ac:dyDescent="0.2">
      <c r="A13" s="19" t="s">
        <v>5</v>
      </c>
      <c r="B13" s="63">
        <f>B10+B11</f>
        <v>188847636.9843424</v>
      </c>
      <c r="C13" s="55">
        <f>B13/$B$13*100</f>
        <v>100</v>
      </c>
      <c r="D13" s="63">
        <f>D10+D11</f>
        <v>515184245.3526448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5">
        <v>61861282.590814196</v>
      </c>
      <c r="C14" s="22">
        <f t="shared" ref="C14:C43" si="0">B14/$B$13*100</f>
        <v>32.757244717837374</v>
      </c>
      <c r="D14" s="75">
        <v>169404407.64693534</v>
      </c>
      <c r="E14" s="22">
        <f t="shared" ref="E14:E43" si="1">D14/$D$13*100</f>
        <v>32.882295833984138</v>
      </c>
    </row>
    <row r="15" spans="1:5" s="15" customFormat="1" ht="15.75" customHeight="1" x14ac:dyDescent="0.15">
      <c r="A15" s="16" t="s">
        <v>7</v>
      </c>
      <c r="B15" s="75">
        <v>249338.0344467641</v>
      </c>
      <c r="C15" s="23">
        <f t="shared" si="0"/>
        <v>0.13203132346709587</v>
      </c>
      <c r="D15" s="75">
        <v>904719.95675902604</v>
      </c>
      <c r="E15" s="23">
        <f t="shared" si="1"/>
        <v>0.17561095179448727</v>
      </c>
    </row>
    <row r="16" spans="1:5" s="18" customFormat="1" ht="15.75" customHeight="1" x14ac:dyDescent="0.15">
      <c r="A16" s="16" t="s">
        <v>54</v>
      </c>
      <c r="B16" s="78">
        <v>290593.33194154489</v>
      </c>
      <c r="C16" s="24">
        <f t="shared" si="0"/>
        <v>0.1538771342771095</v>
      </c>
      <c r="D16" s="78">
        <v>1027574.0659109992</v>
      </c>
      <c r="E16" s="24">
        <f t="shared" si="1"/>
        <v>0.19945758729629287</v>
      </c>
    </row>
    <row r="17" spans="1:5" s="15" customFormat="1" ht="15.75" customHeight="1" x14ac:dyDescent="0.15">
      <c r="A17" s="16" t="s">
        <v>8</v>
      </c>
      <c r="B17" s="75">
        <v>1461124.0354906055</v>
      </c>
      <c r="C17" s="23">
        <f t="shared" si="0"/>
        <v>0.77370522545206599</v>
      </c>
      <c r="D17" s="75">
        <v>4814625.2447523093</v>
      </c>
      <c r="E17" s="23">
        <f t="shared" si="1"/>
        <v>0.93454434761619831</v>
      </c>
    </row>
    <row r="18" spans="1:5" s="15" customFormat="1" ht="15.75" customHeight="1" x14ac:dyDescent="0.15">
      <c r="A18" s="16" t="s">
        <v>9</v>
      </c>
      <c r="B18" s="75">
        <v>26125253.85281837</v>
      </c>
      <c r="C18" s="62">
        <f t="shared" si="0"/>
        <v>13.834037994864849</v>
      </c>
      <c r="D18" s="75">
        <v>62201662.297229216</v>
      </c>
      <c r="E18" s="62">
        <f t="shared" si="1"/>
        <v>12.073673226294417</v>
      </c>
    </row>
    <row r="19" spans="1:5" s="15" customFormat="1" ht="15.75" customHeight="1" x14ac:dyDescent="0.15">
      <c r="A19" s="16" t="s">
        <v>10</v>
      </c>
      <c r="B19" s="75">
        <v>36224.234864300626</v>
      </c>
      <c r="C19" s="23">
        <f t="shared" si="0"/>
        <v>1.9181725248330232E-2</v>
      </c>
      <c r="D19" s="75">
        <v>8212.6364399664144</v>
      </c>
      <c r="E19" s="23">
        <f t="shared" si="1"/>
        <v>1.5941163795381292E-3</v>
      </c>
    </row>
    <row r="20" spans="1:5" s="15" customFormat="1" ht="15.75" customHeight="1" x14ac:dyDescent="0.15">
      <c r="A20" s="16" t="s">
        <v>11</v>
      </c>
      <c r="B20" s="75">
        <v>55795.93215031315</v>
      </c>
      <c r="C20" s="23">
        <f t="shared" si="0"/>
        <v>2.9545475411449952E-2</v>
      </c>
      <c r="D20" s="75">
        <v>81713.798068849705</v>
      </c>
      <c r="E20" s="23">
        <f t="shared" si="1"/>
        <v>1.5861082477962116E-2</v>
      </c>
    </row>
    <row r="21" spans="1:5" s="15" customFormat="1" ht="15.75" customHeight="1" x14ac:dyDescent="0.15">
      <c r="A21" s="16" t="s">
        <v>12</v>
      </c>
      <c r="B21" s="75">
        <v>4031.5793319415448</v>
      </c>
      <c r="C21" s="23">
        <f t="shared" si="0"/>
        <v>2.1348317597830509E-3</v>
      </c>
      <c r="D21" s="75">
        <v>362265.7191435768</v>
      </c>
      <c r="E21" s="23">
        <f t="shared" si="1"/>
        <v>7.031770136829496E-2</v>
      </c>
    </row>
    <row r="22" spans="1:5" s="15" customFormat="1" ht="15.75" customHeight="1" x14ac:dyDescent="0.15">
      <c r="A22" s="16" t="s">
        <v>13</v>
      </c>
      <c r="B22" s="75">
        <v>165123.44467640918</v>
      </c>
      <c r="C22" s="23">
        <f t="shared" si="0"/>
        <v>8.7437389905016275E-2</v>
      </c>
      <c r="D22" s="75">
        <v>512755.3564231738</v>
      </c>
      <c r="E22" s="23">
        <f t="shared" si="1"/>
        <v>9.9528539750316239E-2</v>
      </c>
    </row>
    <row r="23" spans="1:5" s="15" customFormat="1" ht="15.75" customHeight="1" x14ac:dyDescent="0.15">
      <c r="A23" s="16" t="s">
        <v>14</v>
      </c>
      <c r="B23" s="75">
        <v>460764.33611691021</v>
      </c>
      <c r="C23" s="23">
        <f t="shared" si="0"/>
        <v>0.24398734528783794</v>
      </c>
      <c r="D23" s="75">
        <v>1705284.922334173</v>
      </c>
      <c r="E23" s="23">
        <f t="shared" si="1"/>
        <v>0.33100486626234105</v>
      </c>
    </row>
    <row r="24" spans="1:5" s="15" customFormat="1" ht="15.75" customHeight="1" x14ac:dyDescent="0.15">
      <c r="A24" s="16" t="s">
        <v>15</v>
      </c>
      <c r="B24" s="75">
        <v>1253025.3068893529</v>
      </c>
      <c r="C24" s="23">
        <f t="shared" si="0"/>
        <v>0.66351124477837276</v>
      </c>
      <c r="D24" s="75">
        <v>5347654.8954659952</v>
      </c>
      <c r="E24" s="23">
        <f t="shared" si="1"/>
        <v>1.0380082356372355</v>
      </c>
    </row>
    <row r="25" spans="1:5" s="15" customFormat="1" ht="15.75" customHeight="1" x14ac:dyDescent="0.15">
      <c r="A25" s="16" t="s">
        <v>16</v>
      </c>
      <c r="B25" s="75">
        <v>4476398.6419624221</v>
      </c>
      <c r="C25" s="23">
        <f t="shared" si="0"/>
        <v>2.3703757767080593</v>
      </c>
      <c r="D25" s="75">
        <v>13889758.516372796</v>
      </c>
      <c r="E25" s="23">
        <f t="shared" si="1"/>
        <v>2.6960759459686554</v>
      </c>
    </row>
    <row r="26" spans="1:5" s="18" customFormat="1" ht="15.75" customHeight="1" x14ac:dyDescent="0.15">
      <c r="A26" s="17" t="s">
        <v>55</v>
      </c>
      <c r="B26" s="78">
        <v>3091499.3048016704</v>
      </c>
      <c r="C26" s="24">
        <f t="shared" si="0"/>
        <v>1.6370336183015044</v>
      </c>
      <c r="D26" s="78">
        <v>9693099.1964735519</v>
      </c>
      <c r="E26" s="24">
        <f t="shared" si="1"/>
        <v>1.8814820685827849</v>
      </c>
    </row>
    <row r="27" spans="1:5" s="15" customFormat="1" ht="15.75" customHeight="1" x14ac:dyDescent="0.15">
      <c r="A27" s="16" t="s">
        <v>17</v>
      </c>
      <c r="B27" s="75">
        <v>8330.8977035490607</v>
      </c>
      <c r="C27" s="23">
        <f t="shared" si="0"/>
        <v>4.4114386796588754E-3</v>
      </c>
      <c r="D27" s="75">
        <v>28933.29554995802</v>
      </c>
      <c r="E27" s="23">
        <f t="shared" si="1"/>
        <v>5.6161064339522093E-3</v>
      </c>
    </row>
    <row r="28" spans="1:5" s="15" customFormat="1" ht="15.75" customHeight="1" x14ac:dyDescent="0.15">
      <c r="A28" s="16" t="s">
        <v>18</v>
      </c>
      <c r="B28" s="75">
        <v>1086933.4749478078</v>
      </c>
      <c r="C28" s="23">
        <f t="shared" si="0"/>
        <v>0.57556106727346923</v>
      </c>
      <c r="D28" s="75">
        <v>4903749.5470193112</v>
      </c>
      <c r="E28" s="23">
        <f t="shared" si="1"/>
        <v>0.95184384834258351</v>
      </c>
    </row>
    <row r="29" spans="1:5" s="15" customFormat="1" ht="15.75" customHeight="1" x14ac:dyDescent="0.15">
      <c r="A29" s="16" t="s">
        <v>67</v>
      </c>
      <c r="B29" s="75">
        <v>1820949.0313152401</v>
      </c>
      <c r="C29" s="23">
        <f t="shared" si="0"/>
        <v>0.96424242335964061</v>
      </c>
      <c r="D29" s="75">
        <v>4350447.3362720404</v>
      </c>
      <c r="E29" s="23">
        <f t="shared" si="1"/>
        <v>0.84444494867931164</v>
      </c>
    </row>
    <row r="30" spans="1:5" s="18" customFormat="1" ht="15.75" customHeight="1" x14ac:dyDescent="0.15">
      <c r="A30" s="16" t="s">
        <v>56</v>
      </c>
      <c r="B30" s="78">
        <v>2396707.2818371607</v>
      </c>
      <c r="C30" s="24">
        <f t="shared" si="0"/>
        <v>1.269122198249097</v>
      </c>
      <c r="D30" s="78">
        <v>7256820.4655751465</v>
      </c>
      <c r="E30" s="24">
        <f t="shared" si="1"/>
        <v>1.4085874191684251</v>
      </c>
    </row>
    <row r="31" spans="1:5" s="18" customFormat="1" ht="15.75" customHeight="1" x14ac:dyDescent="0.15">
      <c r="A31" s="16" t="s">
        <v>57</v>
      </c>
      <c r="B31" s="78">
        <v>1018482.8319415449</v>
      </c>
      <c r="C31" s="24">
        <f t="shared" si="0"/>
        <v>0.53931457560466523</v>
      </c>
      <c r="D31" s="78">
        <v>2828560.0537363561</v>
      </c>
      <c r="E31" s="24">
        <f t="shared" si="1"/>
        <v>0.54903853897942867</v>
      </c>
    </row>
    <row r="32" spans="1:5" s="18" customFormat="1" ht="15.75" customHeight="1" x14ac:dyDescent="0.15">
      <c r="A32" s="16" t="s">
        <v>58</v>
      </c>
      <c r="B32" s="78">
        <v>881572.61377870559</v>
      </c>
      <c r="C32" s="24">
        <f t="shared" si="0"/>
        <v>0.46681686244864046</v>
      </c>
      <c r="D32" s="78">
        <v>2539895.5898404703</v>
      </c>
      <c r="E32" s="24">
        <f t="shared" si="1"/>
        <v>0.49300723241292171</v>
      </c>
    </row>
    <row r="33" spans="1:5" s="15" customFormat="1" ht="15.75" customHeight="1" x14ac:dyDescent="0.15">
      <c r="A33" s="16" t="s">
        <v>19</v>
      </c>
      <c r="B33" s="75">
        <v>1217392.1388308976</v>
      </c>
      <c r="C33" s="23">
        <f t="shared" si="0"/>
        <v>0.64464250560457548</v>
      </c>
      <c r="D33" s="75">
        <v>2347204.6125104954</v>
      </c>
      <c r="E33" s="23">
        <f t="shared" si="1"/>
        <v>0.45560488964561174</v>
      </c>
    </row>
    <row r="34" spans="1:5" s="18" customFormat="1" ht="15.75" customHeight="1" x14ac:dyDescent="0.15">
      <c r="A34" s="16" t="s">
        <v>59</v>
      </c>
      <c r="B34" s="78">
        <v>177305.54592901879</v>
      </c>
      <c r="C34" s="24">
        <f t="shared" si="0"/>
        <v>9.3888146423415086E-2</v>
      </c>
      <c r="D34" s="78">
        <v>471823.22628043662</v>
      </c>
      <c r="E34" s="24">
        <f t="shared" si="1"/>
        <v>9.1583395753391583E-2</v>
      </c>
    </row>
    <row r="35" spans="1:5" s="18" customFormat="1" ht="15.75" customHeight="1" x14ac:dyDescent="0.15">
      <c r="A35" s="16" t="s">
        <v>60</v>
      </c>
      <c r="B35" s="78">
        <v>3483596.2922755741</v>
      </c>
      <c r="C35" s="24">
        <f t="shared" si="0"/>
        <v>1.8446597203460924</v>
      </c>
      <c r="D35" s="78">
        <v>12252982.552057095</v>
      </c>
      <c r="E35" s="24">
        <f t="shared" si="1"/>
        <v>2.3783690325525968</v>
      </c>
    </row>
    <row r="36" spans="1:5" s="15" customFormat="1" ht="15.75" customHeight="1" x14ac:dyDescent="0.15">
      <c r="A36" s="16" t="s">
        <v>20</v>
      </c>
      <c r="B36" s="75">
        <v>291119.2025052192</v>
      </c>
      <c r="C36" s="23">
        <f t="shared" si="0"/>
        <v>0.15415559715441729</v>
      </c>
      <c r="D36" s="75">
        <v>907563.43870696891</v>
      </c>
      <c r="E36" s="23">
        <f t="shared" si="1"/>
        <v>0.17616288675243547</v>
      </c>
    </row>
    <row r="37" spans="1:5" s="15" customFormat="1" ht="15.75" customHeight="1" x14ac:dyDescent="0.15">
      <c r="A37" s="16" t="s">
        <v>21</v>
      </c>
      <c r="B37" s="75">
        <v>9694.2453027139873</v>
      </c>
      <c r="C37" s="23">
        <f t="shared" si="0"/>
        <v>5.1333686020745657E-3</v>
      </c>
      <c r="D37" s="75">
        <v>329600.72795969772</v>
      </c>
      <c r="E37" s="23">
        <f t="shared" si="1"/>
        <v>6.3977252979482174E-2</v>
      </c>
    </row>
    <row r="38" spans="1:5" s="15" customFormat="1" ht="15.75" customHeight="1" x14ac:dyDescent="0.15">
      <c r="A38" s="16" t="s">
        <v>68</v>
      </c>
      <c r="B38" s="75">
        <v>2526110.4634655532</v>
      </c>
      <c r="C38" s="23">
        <f t="shared" si="0"/>
        <v>1.3376447297961143</v>
      </c>
      <c r="D38" s="75">
        <v>5684712.3845507978</v>
      </c>
      <c r="E38" s="23">
        <f t="shared" si="1"/>
        <v>1.1034328855804973</v>
      </c>
    </row>
    <row r="39" spans="1:5" s="15" customFormat="1" ht="15.75" customHeight="1" x14ac:dyDescent="0.15">
      <c r="A39" s="16" t="s">
        <v>22</v>
      </c>
      <c r="B39" s="75">
        <v>568532.43319415452</v>
      </c>
      <c r="C39" s="23">
        <f t="shared" si="0"/>
        <v>0.3010535065584603</v>
      </c>
      <c r="D39" s="75">
        <v>1938941.0100755668</v>
      </c>
      <c r="E39" s="23">
        <f t="shared" si="1"/>
        <v>0.3763587546720023</v>
      </c>
    </row>
    <row r="40" spans="1:5" s="15" customFormat="1" ht="15.75" customHeight="1" x14ac:dyDescent="0.15">
      <c r="A40" s="16" t="s">
        <v>23</v>
      </c>
      <c r="B40" s="75">
        <v>908976.33611691021</v>
      </c>
      <c r="C40" s="23">
        <f t="shared" si="0"/>
        <v>0.48132788454868225</v>
      </c>
      <c r="D40" s="75">
        <v>2319878.125104954</v>
      </c>
      <c r="E40" s="23">
        <f t="shared" si="1"/>
        <v>0.45030067321196754</v>
      </c>
    </row>
    <row r="41" spans="1:5" s="15" customFormat="1" ht="15.75" customHeight="1" x14ac:dyDescent="0.15">
      <c r="A41" s="16" t="s">
        <v>24</v>
      </c>
      <c r="B41" s="75">
        <v>189555.9164926931</v>
      </c>
      <c r="C41" s="23">
        <f t="shared" si="0"/>
        <v>0.10037505341324944</v>
      </c>
      <c r="D41" s="75">
        <v>340204.63224181358</v>
      </c>
      <c r="E41" s="23">
        <f t="shared" si="1"/>
        <v>6.6035527155715479E-2</v>
      </c>
    </row>
    <row r="42" spans="1:5" s="15" customFormat="1" ht="15.75" customHeight="1" x14ac:dyDescent="0.15">
      <c r="A42" s="16" t="s">
        <v>25</v>
      </c>
      <c r="B42" s="75">
        <v>103110.11064718163</v>
      </c>
      <c r="C42" s="23">
        <f t="shared" si="0"/>
        <v>5.4599629782887155E-2</v>
      </c>
      <c r="D42" s="75">
        <v>243129.08438287154</v>
      </c>
      <c r="E42" s="23">
        <f t="shared" si="1"/>
        <v>4.7192647402571314E-2</v>
      </c>
    </row>
    <row r="43" spans="1:5" s="15" customFormat="1" ht="15.75" customHeight="1" thickBot="1" x14ac:dyDescent="0.2">
      <c r="A43" s="19" t="s">
        <v>26</v>
      </c>
      <c r="B43" s="76">
        <v>7503741.739039666</v>
      </c>
      <c r="C43" s="25">
        <f t="shared" si="0"/>
        <v>3.9734369245307586</v>
      </c>
      <c r="D43" s="77">
        <v>20110634.959697735</v>
      </c>
      <c r="E43" s="25">
        <f t="shared" si="1"/>
        <v>3.9035811248327201</v>
      </c>
    </row>
    <row r="44" spans="1:5" s="15" customFormat="1" ht="11.25" x14ac:dyDescent="0.15">
      <c r="A44" s="31"/>
      <c r="C44" s="35"/>
      <c r="E44" s="35"/>
    </row>
    <row r="45" spans="1:5" s="15" customFormat="1" ht="11.25" x14ac:dyDescent="0.15">
      <c r="A45" s="31"/>
      <c r="C45" s="35"/>
      <c r="E45" s="35"/>
    </row>
  </sheetData>
  <mergeCells count="5">
    <mergeCell ref="D7:E7"/>
    <mergeCell ref="A1:E1"/>
    <mergeCell ref="A6:A8"/>
    <mergeCell ref="B6:E6"/>
    <mergeCell ref="B7:C7"/>
  </mergeCells>
  <phoneticPr fontId="2" type="noConversion"/>
  <printOptions horizontalCentered="1"/>
  <pageMargins left="0.59055118110236227" right="0.94488188976377963" top="0.98425196850393704" bottom="0.74803149606299213" header="0.51181102362204722" footer="0.31496062992125984"/>
  <pageSetup paperSize="9" orientation="portrait" horizontalDpi="1200" verticalDpi="1200" r:id="rId1"/>
  <headerFooter>
    <oddHeader>&amp;L114</oddHeader>
  </headerFooter>
  <ignoredErrors>
    <ignoredError sqref="C13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5"/>
  <sheetViews>
    <sheetView topLeftCell="A16" zoomScale="115" zoomScaleNormal="115" workbookViewId="0">
      <selection activeCell="C32" sqref="C32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  <col min="6" max="6" width="12.6640625" bestFit="1" customWidth="1"/>
  </cols>
  <sheetData>
    <row r="1" spans="1:5" ht="33" customHeight="1" x14ac:dyDescent="0.3">
      <c r="A1" s="82" t="s">
        <v>74</v>
      </c>
      <c r="B1" s="82"/>
      <c r="C1" s="82"/>
      <c r="D1" s="82"/>
      <c r="E1" s="82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C3"/>
      <c r="E3"/>
    </row>
    <row r="4" spans="1:5" ht="9" customHeight="1" x14ac:dyDescent="0.15">
      <c r="B4" s="9"/>
      <c r="C4"/>
      <c r="E4"/>
    </row>
    <row r="5" spans="1:5" s="15" customFormat="1" ht="15" customHeight="1" x14ac:dyDescent="0.15">
      <c r="A5" s="31"/>
      <c r="E5" s="32" t="s">
        <v>35</v>
      </c>
    </row>
    <row r="6" spans="1:5" s="15" customFormat="1" ht="19.5" customHeight="1" x14ac:dyDescent="0.15">
      <c r="A6" s="83" t="s">
        <v>34</v>
      </c>
      <c r="B6" s="86" t="s">
        <v>41</v>
      </c>
      <c r="C6" s="86"/>
      <c r="D6" s="86"/>
      <c r="E6" s="87"/>
    </row>
    <row r="7" spans="1:5" s="15" customFormat="1" ht="19.5" customHeight="1" x14ac:dyDescent="0.15">
      <c r="A7" s="84"/>
      <c r="B7" s="88" t="s">
        <v>42</v>
      </c>
      <c r="C7" s="88"/>
      <c r="D7" s="88" t="s">
        <v>61</v>
      </c>
      <c r="E7" s="89"/>
    </row>
    <row r="8" spans="1:5" s="15" customFormat="1" ht="19.5" customHeight="1" thickBot="1" x14ac:dyDescent="0.2">
      <c r="A8" s="85"/>
      <c r="B8" s="48" t="s">
        <v>32</v>
      </c>
      <c r="C8" s="49" t="s">
        <v>33</v>
      </c>
      <c r="D8" s="48" t="s">
        <v>32</v>
      </c>
      <c r="E8" s="50" t="s">
        <v>33</v>
      </c>
    </row>
    <row r="9" spans="1:5" s="15" customFormat="1" ht="15.75" customHeight="1" thickTop="1" x14ac:dyDescent="0.15">
      <c r="A9" s="16" t="s">
        <v>36</v>
      </c>
      <c r="B9" s="73">
        <v>3509321767.9303946</v>
      </c>
      <c r="C9" s="21"/>
      <c r="D9" s="73">
        <v>9932678683.3992805</v>
      </c>
      <c r="E9" s="21"/>
    </row>
    <row r="10" spans="1:5" s="15" customFormat="1" ht="15.75" customHeight="1" x14ac:dyDescent="0.15">
      <c r="A10" s="16" t="s">
        <v>37</v>
      </c>
      <c r="B10" s="73">
        <v>770249145.88631094</v>
      </c>
      <c r="C10" s="21"/>
      <c r="D10" s="73">
        <v>1793748291.5719423</v>
      </c>
      <c r="E10" s="21"/>
    </row>
    <row r="11" spans="1:5" s="15" customFormat="1" ht="15.75" customHeight="1" x14ac:dyDescent="0.15">
      <c r="A11" s="16" t="s">
        <v>38</v>
      </c>
      <c r="B11" s="73">
        <v>517045497.69373548</v>
      </c>
      <c r="C11" s="21"/>
      <c r="D11" s="73">
        <v>1035325041</v>
      </c>
      <c r="E11" s="21"/>
    </row>
    <row r="12" spans="1:5" s="15" customFormat="1" ht="15.75" customHeight="1" x14ac:dyDescent="0.15">
      <c r="A12" s="46" t="s">
        <v>39</v>
      </c>
      <c r="B12" s="74">
        <v>1712947278.1856148</v>
      </c>
      <c r="C12" s="56"/>
      <c r="D12" s="74">
        <v>5862830535.3147478</v>
      </c>
      <c r="E12" s="56"/>
    </row>
    <row r="13" spans="1:5" s="15" customFormat="1" ht="15.75" customHeight="1" thickBot="1" x14ac:dyDescent="0.2">
      <c r="A13" s="19" t="s">
        <v>40</v>
      </c>
      <c r="B13" s="63">
        <f>B10+B11</f>
        <v>1287294643.5800464</v>
      </c>
      <c r="C13" s="55">
        <f>B13/$B$13*100</f>
        <v>100</v>
      </c>
      <c r="D13" s="63">
        <f>D10+D11</f>
        <v>2829073332.5719423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5">
        <v>509079846.16473317</v>
      </c>
      <c r="C14" s="22">
        <f>B14/$B$13*100</f>
        <v>39.546489896745818</v>
      </c>
      <c r="D14" s="75">
        <v>1240774815.5125899</v>
      </c>
      <c r="E14" s="22">
        <f t="shared" ref="E14:E43" si="0">D14/$D$13*100</f>
        <v>43.857994108077349</v>
      </c>
    </row>
    <row r="15" spans="1:5" s="15" customFormat="1" ht="15.75" customHeight="1" x14ac:dyDescent="0.15">
      <c r="A15" s="16" t="s">
        <v>7</v>
      </c>
      <c r="B15" s="75">
        <v>3466335.946635731</v>
      </c>
      <c r="C15" s="23">
        <f t="shared" ref="C15:C43" si="1">B15/$B$13*100</f>
        <v>0.26927292550488946</v>
      </c>
      <c r="D15" s="75">
        <v>12685181.721223021</v>
      </c>
      <c r="E15" s="23">
        <f t="shared" si="0"/>
        <v>0.44838645839168756</v>
      </c>
    </row>
    <row r="16" spans="1:5" s="18" customFormat="1" ht="15.75" customHeight="1" x14ac:dyDescent="0.15">
      <c r="A16" s="16" t="s">
        <v>54</v>
      </c>
      <c r="B16" s="78">
        <v>4265514.6821345706</v>
      </c>
      <c r="C16" s="24">
        <f t="shared" si="1"/>
        <v>0.3313549623939947</v>
      </c>
      <c r="D16" s="78">
        <v>17289487.836330935</v>
      </c>
      <c r="E16" s="24">
        <f t="shared" si="0"/>
        <v>0.61113607898643152</v>
      </c>
    </row>
    <row r="17" spans="1:5" s="15" customFormat="1" ht="15.75" customHeight="1" x14ac:dyDescent="0.15">
      <c r="A17" s="16" t="s">
        <v>8</v>
      </c>
      <c r="B17" s="75">
        <v>18282446.740139212</v>
      </c>
      <c r="C17" s="23">
        <f t="shared" si="1"/>
        <v>1.4202223889702976</v>
      </c>
      <c r="D17" s="75">
        <v>19297604.537769783</v>
      </c>
      <c r="E17" s="23">
        <f t="shared" si="0"/>
        <v>0.68211750878249999</v>
      </c>
    </row>
    <row r="18" spans="1:5" s="15" customFormat="1" ht="15.75" customHeight="1" x14ac:dyDescent="0.15">
      <c r="A18" s="16" t="s">
        <v>9</v>
      </c>
      <c r="B18" s="75">
        <v>170623084.6798144</v>
      </c>
      <c r="C18" s="23">
        <f t="shared" si="1"/>
        <v>13.254392499086379</v>
      </c>
      <c r="D18" s="75">
        <v>296219428.19244605</v>
      </c>
      <c r="E18" s="23">
        <f t="shared" si="0"/>
        <v>10.470546124838329</v>
      </c>
    </row>
    <row r="19" spans="1:5" s="15" customFormat="1" ht="15.75" customHeight="1" x14ac:dyDescent="0.15">
      <c r="A19" s="16" t="s">
        <v>10</v>
      </c>
      <c r="B19" s="75">
        <v>55907.160092807426</v>
      </c>
      <c r="C19" s="23">
        <f t="shared" si="1"/>
        <v>4.3429964050286218E-3</v>
      </c>
      <c r="D19" s="75">
        <v>32559.48561151079</v>
      </c>
      <c r="E19" s="23">
        <f t="shared" si="0"/>
        <v>1.1508887110363659E-3</v>
      </c>
    </row>
    <row r="20" spans="1:5" s="15" customFormat="1" ht="15.75" customHeight="1" x14ac:dyDescent="0.15">
      <c r="A20" s="16" t="s">
        <v>11</v>
      </c>
      <c r="B20" s="75">
        <v>447335.73549883993</v>
      </c>
      <c r="C20" s="23">
        <f t="shared" si="1"/>
        <v>3.4750065785620878E-2</v>
      </c>
      <c r="D20" s="75">
        <v>1472293.9820143885</v>
      </c>
      <c r="E20" s="23">
        <f t="shared" si="0"/>
        <v>5.2041563046932741E-2</v>
      </c>
    </row>
    <row r="21" spans="1:5" s="15" customFormat="1" ht="15.75" customHeight="1" x14ac:dyDescent="0.15">
      <c r="A21" s="16" t="s">
        <v>12</v>
      </c>
      <c r="B21" s="75">
        <v>135454.14385150812</v>
      </c>
      <c r="C21" s="23">
        <f t="shared" si="1"/>
        <v>1.0522388524417513E-2</v>
      </c>
      <c r="D21" s="75">
        <v>7713987.3039568346</v>
      </c>
      <c r="E21" s="23">
        <f t="shared" si="0"/>
        <v>0.27266834037645682</v>
      </c>
    </row>
    <row r="22" spans="1:5" s="15" customFormat="1" ht="15.75" customHeight="1" x14ac:dyDescent="0.15">
      <c r="A22" s="16" t="s">
        <v>13</v>
      </c>
      <c r="B22" s="75">
        <v>1394403.1044083526</v>
      </c>
      <c r="C22" s="23">
        <f t="shared" si="1"/>
        <v>0.1083204308634759</v>
      </c>
      <c r="D22" s="75">
        <v>1633624.1061151079</v>
      </c>
      <c r="E22" s="23">
        <f t="shared" si="0"/>
        <v>5.7744141422801577E-2</v>
      </c>
    </row>
    <row r="23" spans="1:5" s="15" customFormat="1" ht="15.75" customHeight="1" x14ac:dyDescent="0.15">
      <c r="A23" s="16" t="s">
        <v>14</v>
      </c>
      <c r="B23" s="75">
        <v>3496471.5150812063</v>
      </c>
      <c r="C23" s="23">
        <f t="shared" si="1"/>
        <v>0.27161392557008562</v>
      </c>
      <c r="D23" s="75">
        <v>3992404.6007194244</v>
      </c>
      <c r="E23" s="23">
        <f t="shared" si="0"/>
        <v>0.14112057664796848</v>
      </c>
    </row>
    <row r="24" spans="1:5" s="15" customFormat="1" ht="15.75" customHeight="1" x14ac:dyDescent="0.15">
      <c r="A24" s="16" t="s">
        <v>15</v>
      </c>
      <c r="B24" s="75">
        <v>26559408.160092808</v>
      </c>
      <c r="C24" s="23">
        <f t="shared" si="1"/>
        <v>2.0631957332028854</v>
      </c>
      <c r="D24" s="75">
        <v>88601725.492805749</v>
      </c>
      <c r="E24" s="23">
        <f t="shared" si="0"/>
        <v>3.1318285204101417</v>
      </c>
    </row>
    <row r="25" spans="1:5" s="15" customFormat="1" ht="15.75" customHeight="1" x14ac:dyDescent="0.15">
      <c r="A25" s="16" t="s">
        <v>16</v>
      </c>
      <c r="B25" s="75">
        <v>38173723.238979116</v>
      </c>
      <c r="C25" s="23">
        <f t="shared" si="1"/>
        <v>2.9654223630431349</v>
      </c>
      <c r="D25" s="75">
        <v>129610509.1438849</v>
      </c>
      <c r="E25" s="23">
        <f t="shared" si="0"/>
        <v>4.5813767940067684</v>
      </c>
    </row>
    <row r="26" spans="1:5" s="18" customFormat="1" ht="15.75" customHeight="1" x14ac:dyDescent="0.15">
      <c r="A26" s="17" t="s">
        <v>55</v>
      </c>
      <c r="B26" s="78">
        <v>33389459.027842227</v>
      </c>
      <c r="C26" s="24">
        <f t="shared" si="1"/>
        <v>2.593769747614584</v>
      </c>
      <c r="D26" s="78">
        <v>103539876.823741</v>
      </c>
      <c r="E26" s="24">
        <f t="shared" si="0"/>
        <v>3.6598512888180155</v>
      </c>
    </row>
    <row r="27" spans="1:5" s="15" customFormat="1" ht="15.75" customHeight="1" x14ac:dyDescent="0.15">
      <c r="A27" s="16" t="s">
        <v>17</v>
      </c>
      <c r="B27" s="75">
        <v>61350.348027842228</v>
      </c>
      <c r="C27" s="23">
        <f t="shared" si="1"/>
        <v>4.765835726405503E-3</v>
      </c>
      <c r="D27" s="75">
        <v>14875.821942446044</v>
      </c>
      <c r="E27" s="23">
        <f t="shared" si="0"/>
        <v>5.2581959510120818E-4</v>
      </c>
    </row>
    <row r="28" spans="1:5" s="15" customFormat="1" ht="15.75" customHeight="1" x14ac:dyDescent="0.15">
      <c r="A28" s="16" t="s">
        <v>18</v>
      </c>
      <c r="B28" s="75">
        <v>10608200.807424594</v>
      </c>
      <c r="C28" s="23">
        <f t="shared" si="1"/>
        <v>0.82406936596291014</v>
      </c>
      <c r="D28" s="75">
        <v>20518413.899280574</v>
      </c>
      <c r="E28" s="23">
        <f t="shared" si="0"/>
        <v>0.72526977873094067</v>
      </c>
    </row>
    <row r="29" spans="1:5" s="15" customFormat="1" ht="15.75" customHeight="1" x14ac:dyDescent="0.15">
      <c r="A29" s="16" t="s">
        <v>69</v>
      </c>
      <c r="B29" s="75">
        <v>9803612.3294663578</v>
      </c>
      <c r="C29" s="23">
        <f t="shared" si="1"/>
        <v>0.76156708787367455</v>
      </c>
      <c r="D29" s="75">
        <v>14617996.203237411</v>
      </c>
      <c r="E29" s="23">
        <f t="shared" si="0"/>
        <v>0.51670616081019105</v>
      </c>
    </row>
    <row r="30" spans="1:5" s="18" customFormat="1" ht="15.75" customHeight="1" x14ac:dyDescent="0.15">
      <c r="A30" s="16" t="s">
        <v>56</v>
      </c>
      <c r="B30" s="78">
        <v>24888852.874709975</v>
      </c>
      <c r="C30" s="24">
        <f t="shared" si="1"/>
        <v>1.9334231676356961</v>
      </c>
      <c r="D30" s="78">
        <v>62521224.404676259</v>
      </c>
      <c r="E30" s="24">
        <f t="shared" si="0"/>
        <v>2.2099541812808901</v>
      </c>
    </row>
    <row r="31" spans="1:5" s="18" customFormat="1" ht="15.75" customHeight="1" x14ac:dyDescent="0.15">
      <c r="A31" s="16" t="s">
        <v>57</v>
      </c>
      <c r="B31" s="78">
        <v>8415012.8538283054</v>
      </c>
      <c r="C31" s="24">
        <f t="shared" si="1"/>
        <v>0.65369749620223938</v>
      </c>
      <c r="D31" s="78">
        <v>19960753.161870502</v>
      </c>
      <c r="E31" s="24">
        <f t="shared" si="0"/>
        <v>0.70555799780997397</v>
      </c>
    </row>
    <row r="32" spans="1:5" s="18" customFormat="1" ht="15.75" customHeight="1" x14ac:dyDescent="0.15">
      <c r="A32" s="16" t="s">
        <v>58</v>
      </c>
      <c r="B32" s="78">
        <v>8279543.0858468674</v>
      </c>
      <c r="C32" s="24">
        <f t="shared" si="1"/>
        <v>0.64317389395957891</v>
      </c>
      <c r="D32" s="78">
        <v>35996574.514388487</v>
      </c>
      <c r="E32" s="24">
        <f t="shared" si="0"/>
        <v>1.2723803974944543</v>
      </c>
    </row>
    <row r="33" spans="1:5" s="15" customFormat="1" ht="15.75" customHeight="1" x14ac:dyDescent="0.15">
      <c r="A33" s="16" t="s">
        <v>19</v>
      </c>
      <c r="B33" s="75">
        <v>5671180.5498839905</v>
      </c>
      <c r="C33" s="23">
        <f t="shared" si="1"/>
        <v>0.44055031054212151</v>
      </c>
      <c r="D33" s="75">
        <v>18241015.785971224</v>
      </c>
      <c r="E33" s="23">
        <f t="shared" si="0"/>
        <v>0.64476998796592211</v>
      </c>
    </row>
    <row r="34" spans="1:5" s="18" customFormat="1" ht="15.75" customHeight="1" x14ac:dyDescent="0.15">
      <c r="A34" s="16" t="s">
        <v>59</v>
      </c>
      <c r="B34" s="78">
        <v>1436810.4408352668</v>
      </c>
      <c r="C34" s="24">
        <f t="shared" si="1"/>
        <v>0.11161473000768556</v>
      </c>
      <c r="D34" s="78">
        <v>4731601.4784172662</v>
      </c>
      <c r="E34" s="24">
        <f t="shared" si="0"/>
        <v>0.16724916331934436</v>
      </c>
    </row>
    <row r="35" spans="1:5" s="18" customFormat="1" ht="15.75" customHeight="1" x14ac:dyDescent="0.15">
      <c r="A35" s="16" t="s">
        <v>60</v>
      </c>
      <c r="B35" s="78">
        <v>47170748.751740143</v>
      </c>
      <c r="C35" s="24">
        <f t="shared" si="1"/>
        <v>3.6643319372910121</v>
      </c>
      <c r="D35" s="78">
        <v>167859147.25359711</v>
      </c>
      <c r="E35" s="24">
        <f t="shared" si="0"/>
        <v>5.9333614763882592</v>
      </c>
    </row>
    <row r="36" spans="1:5" s="15" customFormat="1" ht="15.75" customHeight="1" x14ac:dyDescent="0.15">
      <c r="A36" s="16" t="s">
        <v>20</v>
      </c>
      <c r="B36" s="75">
        <v>2404311.8283062647</v>
      </c>
      <c r="C36" s="23">
        <f t="shared" si="1"/>
        <v>0.18677245650768221</v>
      </c>
      <c r="D36" s="75">
        <v>3956724.3435251797</v>
      </c>
      <c r="E36" s="23">
        <f t="shared" si="0"/>
        <v>0.13985937720207758</v>
      </c>
    </row>
    <row r="37" spans="1:5" s="15" customFormat="1" ht="15.75" customHeight="1" x14ac:dyDescent="0.15">
      <c r="A37" s="16" t="s">
        <v>21</v>
      </c>
      <c r="B37" s="75">
        <v>2050640.5684454755</v>
      </c>
      <c r="C37" s="23">
        <f t="shared" si="1"/>
        <v>0.15929846198555728</v>
      </c>
      <c r="D37" s="75">
        <v>4526981.4028776977</v>
      </c>
      <c r="E37" s="23">
        <f t="shared" si="0"/>
        <v>0.16001640363143815</v>
      </c>
    </row>
    <row r="38" spans="1:5" s="15" customFormat="1" ht="15.75" customHeight="1" x14ac:dyDescent="0.15">
      <c r="A38" s="16" t="s">
        <v>70</v>
      </c>
      <c r="B38" s="75">
        <v>16796923.839907192</v>
      </c>
      <c r="C38" s="23">
        <f t="shared" si="1"/>
        <v>1.3048235634068905</v>
      </c>
      <c r="D38" s="75">
        <v>44171232.571942449</v>
      </c>
      <c r="E38" s="23">
        <f t="shared" si="0"/>
        <v>1.5613321882959423</v>
      </c>
    </row>
    <row r="39" spans="1:5" s="15" customFormat="1" ht="15.75" customHeight="1" x14ac:dyDescent="0.15">
      <c r="A39" s="16" t="s">
        <v>22</v>
      </c>
      <c r="B39" s="75">
        <v>7869474.0812064968</v>
      </c>
      <c r="C39" s="23">
        <f t="shared" si="1"/>
        <v>0.61131879328892413</v>
      </c>
      <c r="D39" s="75">
        <v>19536110.919064749</v>
      </c>
      <c r="E39" s="23">
        <f t="shared" si="0"/>
        <v>0.69054805664242902</v>
      </c>
    </row>
    <row r="40" spans="1:5" s="15" customFormat="1" ht="15.75" customHeight="1" x14ac:dyDescent="0.15">
      <c r="A40" s="16" t="s">
        <v>23</v>
      </c>
      <c r="B40" s="75">
        <v>7892038.883990719</v>
      </c>
      <c r="C40" s="23">
        <f t="shared" si="1"/>
        <v>0.61307167891590608</v>
      </c>
      <c r="D40" s="75">
        <v>10117569.974820144</v>
      </c>
      <c r="E40" s="23">
        <f t="shared" si="0"/>
        <v>0.35762840992255751</v>
      </c>
    </row>
    <row r="41" spans="1:5" s="15" customFormat="1" ht="15.75" customHeight="1" x14ac:dyDescent="0.15">
      <c r="A41" s="16" t="s">
        <v>24</v>
      </c>
      <c r="B41" s="75">
        <v>1011941.2204176334</v>
      </c>
      <c r="C41" s="23">
        <f t="shared" si="1"/>
        <v>7.8609914634878153E-2</v>
      </c>
      <c r="D41" s="75">
        <v>4019323.7194244605</v>
      </c>
      <c r="E41" s="23">
        <f t="shared" si="0"/>
        <v>0.14207209382481606</v>
      </c>
    </row>
    <row r="42" spans="1:5" s="15" customFormat="1" ht="15.75" customHeight="1" x14ac:dyDescent="0.15">
      <c r="A42" s="16" t="s">
        <v>25</v>
      </c>
      <c r="B42" s="75">
        <v>833471.78886310908</v>
      </c>
      <c r="C42" s="23">
        <f t="shared" si="1"/>
        <v>6.4745999916939925E-2</v>
      </c>
      <c r="D42" s="75">
        <v>10009971.678057553</v>
      </c>
      <c r="E42" s="23">
        <f t="shared" si="0"/>
        <v>0.35382510459555233</v>
      </c>
    </row>
    <row r="43" spans="1:5" s="15" customFormat="1" ht="15.75" customHeight="1" thickBot="1" x14ac:dyDescent="0.2">
      <c r="A43" s="19" t="s">
        <v>26</v>
      </c>
      <c r="B43" s="76">
        <v>53596187.777262181</v>
      </c>
      <c r="C43" s="25">
        <f t="shared" si="1"/>
        <v>4.1634747759229267</v>
      </c>
      <c r="D43" s="77">
        <v>117886615.1528777</v>
      </c>
      <c r="E43" s="25">
        <f t="shared" si="0"/>
        <v>4.1669692261283888</v>
      </c>
    </row>
    <row r="44" spans="1:5" s="15" customFormat="1" ht="11.25" x14ac:dyDescent="0.15">
      <c r="A44" s="31"/>
      <c r="C44" s="35"/>
      <c r="E44" s="35"/>
    </row>
    <row r="45" spans="1:5" s="15" customFormat="1" ht="11.25" x14ac:dyDescent="0.15">
      <c r="A45" s="31"/>
      <c r="C45" s="35"/>
      <c r="E45" s="35"/>
    </row>
  </sheetData>
  <mergeCells count="5">
    <mergeCell ref="B7:C7"/>
    <mergeCell ref="D7:E7"/>
    <mergeCell ref="A1:E1"/>
    <mergeCell ref="A6:A8"/>
    <mergeCell ref="B6:E6"/>
  </mergeCells>
  <phoneticPr fontId="2" type="noConversion"/>
  <printOptions horizontalCentered="1"/>
  <pageMargins left="0.94488188976377963" right="0.62992125984251968" top="1.0236220472440944" bottom="0.74803149606299213" header="0.51181102362204722" footer="0.31496062992125984"/>
  <pageSetup paperSize="9" orientation="portrait" horizontalDpi="1200" verticalDpi="1200" r:id="rId1"/>
  <headerFooter>
    <oddHeader>&amp;R115</oddHeader>
  </headerFooter>
  <ignoredErrors>
    <ignoredError sqref="C13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4"/>
  <sheetViews>
    <sheetView zoomScale="145" zoomScaleNormal="145" zoomScalePageLayoutView="80" workbookViewId="0">
      <selection activeCell="D14" sqref="D14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  <col min="6" max="7" width="12.6640625" bestFit="1" customWidth="1"/>
  </cols>
  <sheetData>
    <row r="1" spans="1:5" ht="33" customHeight="1" x14ac:dyDescent="0.3">
      <c r="A1" s="82" t="s">
        <v>75</v>
      </c>
      <c r="B1" s="82"/>
      <c r="C1" s="82"/>
      <c r="D1" s="82"/>
      <c r="E1" s="82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C3"/>
      <c r="E3"/>
    </row>
    <row r="4" spans="1:5" ht="9" customHeight="1" x14ac:dyDescent="0.15">
      <c r="B4" s="9"/>
      <c r="C4"/>
      <c r="E4"/>
    </row>
    <row r="5" spans="1:5" s="15" customFormat="1" ht="15.75" customHeight="1" x14ac:dyDescent="0.15">
      <c r="A5" s="31"/>
      <c r="E5" s="32" t="s">
        <v>35</v>
      </c>
    </row>
    <row r="6" spans="1:5" s="15" customFormat="1" ht="19.5" customHeight="1" x14ac:dyDescent="0.15">
      <c r="A6" s="83" t="s">
        <v>43</v>
      </c>
      <c r="B6" s="86" t="s">
        <v>41</v>
      </c>
      <c r="C6" s="86"/>
      <c r="D6" s="86"/>
      <c r="E6" s="87"/>
    </row>
    <row r="7" spans="1:5" s="15" customFormat="1" ht="19.5" customHeight="1" x14ac:dyDescent="0.15">
      <c r="A7" s="84"/>
      <c r="B7" s="88" t="s">
        <v>62</v>
      </c>
      <c r="C7" s="88"/>
      <c r="D7" s="88" t="s">
        <v>63</v>
      </c>
      <c r="E7" s="89"/>
    </row>
    <row r="8" spans="1:5" s="15" customFormat="1" ht="19.5" customHeight="1" thickBot="1" x14ac:dyDescent="0.2">
      <c r="A8" s="85"/>
      <c r="B8" s="48" t="s">
        <v>44</v>
      </c>
      <c r="C8" s="49" t="s">
        <v>45</v>
      </c>
      <c r="D8" s="48" t="s">
        <v>44</v>
      </c>
      <c r="E8" s="50" t="s">
        <v>45</v>
      </c>
    </row>
    <row r="9" spans="1:5" s="15" customFormat="1" ht="15.75" customHeight="1" thickTop="1" x14ac:dyDescent="0.15">
      <c r="A9" s="16" t="s">
        <v>36</v>
      </c>
      <c r="B9" s="75">
        <v>52044766078.53846</v>
      </c>
      <c r="C9" s="21"/>
      <c r="D9" s="75">
        <v>193004902892.39343</v>
      </c>
      <c r="E9" s="21"/>
    </row>
    <row r="10" spans="1:5" s="15" customFormat="1" ht="15.75" customHeight="1" x14ac:dyDescent="0.15">
      <c r="A10" s="16" t="s">
        <v>37</v>
      </c>
      <c r="B10" s="75">
        <v>10328706978.296703</v>
      </c>
      <c r="C10" s="21"/>
      <c r="D10" s="75">
        <v>47527776195.39344</v>
      </c>
      <c r="E10" s="21"/>
    </row>
    <row r="11" spans="1:5" s="15" customFormat="1" ht="15.75" customHeight="1" x14ac:dyDescent="0.15">
      <c r="A11" s="16" t="s">
        <v>38</v>
      </c>
      <c r="B11" s="75">
        <v>2975317192</v>
      </c>
      <c r="C11" s="21"/>
      <c r="D11" s="75">
        <v>8382729150.0163937</v>
      </c>
      <c r="E11" s="21"/>
    </row>
    <row r="12" spans="1:5" s="15" customFormat="1" ht="15.75" customHeight="1" x14ac:dyDescent="0.15">
      <c r="A12" s="46" t="s">
        <v>39</v>
      </c>
      <c r="B12" s="79">
        <v>33415965509.43956</v>
      </c>
      <c r="C12" s="56"/>
      <c r="D12" s="79">
        <v>111726708581.18033</v>
      </c>
      <c r="E12" s="56"/>
    </row>
    <row r="13" spans="1:5" s="15" customFormat="1" ht="15.75" customHeight="1" thickBot="1" x14ac:dyDescent="0.2">
      <c r="A13" s="19" t="s">
        <v>40</v>
      </c>
      <c r="B13" s="63">
        <f>B10+B11</f>
        <v>13304024170.296703</v>
      </c>
      <c r="C13" s="55">
        <f>B13/$B$13*100</f>
        <v>100</v>
      </c>
      <c r="D13" s="63">
        <f>D10+D11</f>
        <v>55910505345.409836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5">
        <v>5324776398.8021975</v>
      </c>
      <c r="C14" s="22">
        <f t="shared" ref="C14:C43" si="0">B14/$B$13*100</f>
        <v>40.023802803144228</v>
      </c>
      <c r="D14" s="75">
        <v>25367688965.80328</v>
      </c>
      <c r="E14" s="22">
        <f t="shared" ref="E14:E43" si="1">D14/$D$13*100</f>
        <v>45.371954356491841</v>
      </c>
    </row>
    <row r="15" spans="1:5" s="15" customFormat="1" ht="15.75" customHeight="1" x14ac:dyDescent="0.15">
      <c r="A15" s="16" t="s">
        <v>7</v>
      </c>
      <c r="B15" s="75">
        <v>67370181.241758242</v>
      </c>
      <c r="C15" s="23">
        <f t="shared" si="0"/>
        <v>0.50638949824048429</v>
      </c>
      <c r="D15" s="75">
        <v>368086348.32786888</v>
      </c>
      <c r="E15" s="23">
        <f t="shared" si="1"/>
        <v>0.65834917079333499</v>
      </c>
    </row>
    <row r="16" spans="1:5" s="18" customFormat="1" ht="15.75" customHeight="1" x14ac:dyDescent="0.15">
      <c r="A16" s="16" t="s">
        <v>54</v>
      </c>
      <c r="B16" s="75">
        <v>96578735.967032969</v>
      </c>
      <c r="C16" s="24">
        <f t="shared" si="0"/>
        <v>0.72593626357549745</v>
      </c>
      <c r="D16" s="75">
        <v>281051475.52459013</v>
      </c>
      <c r="E16" s="24">
        <f t="shared" si="1"/>
        <v>0.50268097880403795</v>
      </c>
    </row>
    <row r="17" spans="1:5" s="15" customFormat="1" ht="15.75" customHeight="1" x14ac:dyDescent="0.15">
      <c r="A17" s="16" t="s">
        <v>8</v>
      </c>
      <c r="B17" s="75">
        <v>32544950.483516484</v>
      </c>
      <c r="C17" s="23">
        <f t="shared" si="0"/>
        <v>0.24462485986892699</v>
      </c>
      <c r="D17" s="75">
        <v>190371115.0819672</v>
      </c>
      <c r="E17" s="23">
        <f t="shared" si="1"/>
        <v>0.34049256737329125</v>
      </c>
    </row>
    <row r="18" spans="1:5" s="15" customFormat="1" ht="15.75" customHeight="1" x14ac:dyDescent="0.15">
      <c r="A18" s="16" t="s">
        <v>9</v>
      </c>
      <c r="B18" s="75">
        <v>922303560.65934062</v>
      </c>
      <c r="C18" s="23">
        <f t="shared" si="0"/>
        <v>6.932515672352177</v>
      </c>
      <c r="D18" s="75">
        <v>2121409750.5737705</v>
      </c>
      <c r="E18" s="23">
        <f t="shared" si="1"/>
        <v>3.7942954324377878</v>
      </c>
    </row>
    <row r="19" spans="1:5" s="15" customFormat="1" ht="15.75" customHeight="1" x14ac:dyDescent="0.15">
      <c r="A19" s="16" t="s">
        <v>10</v>
      </c>
      <c r="B19" s="75">
        <v>0</v>
      </c>
      <c r="C19" s="23">
        <f t="shared" si="0"/>
        <v>0</v>
      </c>
      <c r="D19" s="75">
        <v>0</v>
      </c>
      <c r="E19" s="23">
        <f t="shared" si="1"/>
        <v>0</v>
      </c>
    </row>
    <row r="20" spans="1:5" s="15" customFormat="1" ht="15.75" customHeight="1" x14ac:dyDescent="0.15">
      <c r="A20" s="16" t="s">
        <v>11</v>
      </c>
      <c r="B20" s="75">
        <v>0</v>
      </c>
      <c r="C20" s="23">
        <f t="shared" si="0"/>
        <v>0</v>
      </c>
      <c r="D20" s="75">
        <v>228226854.54098362</v>
      </c>
      <c r="E20" s="23">
        <f t="shared" si="1"/>
        <v>0.4082003071355188</v>
      </c>
    </row>
    <row r="21" spans="1:5" s="15" customFormat="1" ht="15.75" customHeight="1" x14ac:dyDescent="0.15">
      <c r="A21" s="16" t="s">
        <v>12</v>
      </c>
      <c r="B21" s="75">
        <v>29298711.417582419</v>
      </c>
      <c r="C21" s="23">
        <f t="shared" si="0"/>
        <v>0.22022443016148704</v>
      </c>
      <c r="D21" s="75">
        <v>487852.45901639346</v>
      </c>
      <c r="E21" s="23">
        <f t="shared" si="1"/>
        <v>8.7255955925006744E-4</v>
      </c>
    </row>
    <row r="22" spans="1:5" s="15" customFormat="1" ht="15.75" customHeight="1" x14ac:dyDescent="0.15">
      <c r="A22" s="16" t="s">
        <v>13</v>
      </c>
      <c r="B22" s="75">
        <v>7952360.1868131869</v>
      </c>
      <c r="C22" s="23">
        <f t="shared" si="0"/>
        <v>5.9774096055598448E-2</v>
      </c>
      <c r="D22" s="75">
        <v>70820550.885245904</v>
      </c>
      <c r="E22" s="23">
        <f t="shared" si="1"/>
        <v>0.12666769947387027</v>
      </c>
    </row>
    <row r="23" spans="1:5" s="15" customFormat="1" ht="15.75" customHeight="1" x14ac:dyDescent="0.15">
      <c r="A23" s="16" t="s">
        <v>14</v>
      </c>
      <c r="B23" s="75">
        <v>12504735.692307692</v>
      </c>
      <c r="C23" s="23">
        <f t="shared" si="0"/>
        <v>9.3992129991964782E-2</v>
      </c>
      <c r="D23" s="75">
        <v>37807173.295081966</v>
      </c>
      <c r="E23" s="23">
        <f t="shared" si="1"/>
        <v>6.7620875650314397E-2</v>
      </c>
    </row>
    <row r="24" spans="1:5" s="15" customFormat="1" ht="15.75" customHeight="1" x14ac:dyDescent="0.15">
      <c r="A24" s="16" t="s">
        <v>15</v>
      </c>
      <c r="B24" s="75">
        <v>294248712.34065932</v>
      </c>
      <c r="C24" s="23">
        <f t="shared" si="0"/>
        <v>2.2117271328897252</v>
      </c>
      <c r="D24" s="75">
        <v>1264399767.0163934</v>
      </c>
      <c r="E24" s="23">
        <f t="shared" si="1"/>
        <v>2.2614708259298508</v>
      </c>
    </row>
    <row r="25" spans="1:5" s="15" customFormat="1" ht="15.75" customHeight="1" x14ac:dyDescent="0.15">
      <c r="A25" s="16" t="s">
        <v>16</v>
      </c>
      <c r="B25" s="75">
        <v>573491048.56043959</v>
      </c>
      <c r="C25" s="23">
        <f t="shared" si="0"/>
        <v>4.3106584986582277</v>
      </c>
      <c r="D25" s="75">
        <v>1896150641.6885245</v>
      </c>
      <c r="E25" s="23">
        <f t="shared" si="1"/>
        <v>3.3914031539766714</v>
      </c>
    </row>
    <row r="26" spans="1:5" s="18" customFormat="1" ht="15.75" customHeight="1" x14ac:dyDescent="0.15">
      <c r="A26" s="17" t="s">
        <v>55</v>
      </c>
      <c r="B26" s="75">
        <v>481201553.83516484</v>
      </c>
      <c r="C26" s="24">
        <f t="shared" si="0"/>
        <v>3.6169624143461943</v>
      </c>
      <c r="D26" s="75">
        <v>1735106284.2131147</v>
      </c>
      <c r="E26" s="24">
        <f t="shared" si="1"/>
        <v>3.1033636228000292</v>
      </c>
    </row>
    <row r="27" spans="1:5" s="15" customFormat="1" ht="15.75" customHeight="1" x14ac:dyDescent="0.15">
      <c r="A27" s="16" t="s">
        <v>17</v>
      </c>
      <c r="B27" s="75">
        <v>0</v>
      </c>
      <c r="C27" s="23">
        <f t="shared" si="0"/>
        <v>0</v>
      </c>
      <c r="D27" s="75">
        <v>0</v>
      </c>
      <c r="E27" s="23">
        <f t="shared" si="1"/>
        <v>0</v>
      </c>
    </row>
    <row r="28" spans="1:5" s="15" customFormat="1" ht="15.75" customHeight="1" x14ac:dyDescent="0.15">
      <c r="A28" s="16" t="s">
        <v>18</v>
      </c>
      <c r="B28" s="75">
        <v>14935756.560439561</v>
      </c>
      <c r="C28" s="23">
        <f t="shared" si="0"/>
        <v>0.11226495359040276</v>
      </c>
      <c r="D28" s="75">
        <v>17485028.065573771</v>
      </c>
      <c r="E28" s="23">
        <f t="shared" si="1"/>
        <v>3.1273242761003343E-2</v>
      </c>
    </row>
    <row r="29" spans="1:5" s="15" customFormat="1" ht="15.75" customHeight="1" x14ac:dyDescent="0.15">
      <c r="A29" s="16" t="s">
        <v>69</v>
      </c>
      <c r="B29" s="75">
        <v>84886409.604395598</v>
      </c>
      <c r="C29" s="23">
        <f t="shared" si="0"/>
        <v>0.63805062677139202</v>
      </c>
      <c r="D29" s="75">
        <v>900836782.34426224</v>
      </c>
      <c r="E29" s="23">
        <f t="shared" si="1"/>
        <v>1.6112120195998541</v>
      </c>
    </row>
    <row r="30" spans="1:5" s="18" customFormat="1" ht="15.75" customHeight="1" x14ac:dyDescent="0.15">
      <c r="A30" s="16" t="s">
        <v>56</v>
      </c>
      <c r="B30" s="75">
        <v>160401351.17582417</v>
      </c>
      <c r="C30" s="24">
        <f t="shared" si="0"/>
        <v>1.2056604011134093</v>
      </c>
      <c r="D30" s="75">
        <v>205325414.29508197</v>
      </c>
      <c r="E30" s="24">
        <f t="shared" si="1"/>
        <v>0.3672394177562891</v>
      </c>
    </row>
    <row r="31" spans="1:5" s="18" customFormat="1" ht="15.75" customHeight="1" x14ac:dyDescent="0.15">
      <c r="A31" s="16" t="s">
        <v>57</v>
      </c>
      <c r="B31" s="75">
        <v>52458399.428571425</v>
      </c>
      <c r="C31" s="24">
        <f t="shared" si="0"/>
        <v>0.394304751382615</v>
      </c>
      <c r="D31" s="75">
        <v>104660133.08196722</v>
      </c>
      <c r="E31" s="24">
        <f t="shared" si="1"/>
        <v>0.1871922502495493</v>
      </c>
    </row>
    <row r="32" spans="1:5" s="18" customFormat="1" ht="15.75" customHeight="1" x14ac:dyDescent="0.15">
      <c r="A32" s="16" t="s">
        <v>58</v>
      </c>
      <c r="B32" s="75">
        <v>354084272.02197802</v>
      </c>
      <c r="C32" s="24">
        <f t="shared" si="0"/>
        <v>2.6614824769525454</v>
      </c>
      <c r="D32" s="75">
        <v>2584326064.7868853</v>
      </c>
      <c r="E32" s="24">
        <f t="shared" si="1"/>
        <v>4.6222548854122536</v>
      </c>
    </row>
    <row r="33" spans="1:5" s="15" customFormat="1" ht="15.75" customHeight="1" x14ac:dyDescent="0.15">
      <c r="A33" s="16" t="s">
        <v>19</v>
      </c>
      <c r="B33" s="75">
        <v>32156069.54945055</v>
      </c>
      <c r="C33" s="23">
        <f t="shared" si="0"/>
        <v>0.24170182749099298</v>
      </c>
      <c r="D33" s="75">
        <v>39345192.852459013</v>
      </c>
      <c r="E33" s="23">
        <f t="shared" si="1"/>
        <v>7.0371735346314829E-2</v>
      </c>
    </row>
    <row r="34" spans="1:5" s="18" customFormat="1" ht="15.75" customHeight="1" x14ac:dyDescent="0.15">
      <c r="A34" s="16" t="s">
        <v>59</v>
      </c>
      <c r="B34" s="75">
        <v>6798986.4945054948</v>
      </c>
      <c r="C34" s="24">
        <f t="shared" si="0"/>
        <v>5.1104736487816112E-2</v>
      </c>
      <c r="D34" s="75">
        <v>27448545.344262294</v>
      </c>
      <c r="E34" s="24">
        <f t="shared" si="1"/>
        <v>4.9093717137213784E-2</v>
      </c>
    </row>
    <row r="35" spans="1:5" s="18" customFormat="1" ht="15.75" customHeight="1" x14ac:dyDescent="0.15">
      <c r="A35" s="16" t="s">
        <v>60</v>
      </c>
      <c r="B35" s="75">
        <v>1019761243.3076923</v>
      </c>
      <c r="C35" s="24">
        <f t="shared" si="0"/>
        <v>7.6650585586312108</v>
      </c>
      <c r="D35" s="75">
        <v>4625329441.6065578</v>
      </c>
      <c r="E35" s="24">
        <f t="shared" si="1"/>
        <v>8.2727376778866653</v>
      </c>
    </row>
    <row r="36" spans="1:5" s="15" customFormat="1" ht="15.75" customHeight="1" x14ac:dyDescent="0.15">
      <c r="A36" s="16" t="s">
        <v>20</v>
      </c>
      <c r="B36" s="75">
        <v>4293883.4945054948</v>
      </c>
      <c r="C36" s="23">
        <f t="shared" si="0"/>
        <v>3.2275072861730481E-2</v>
      </c>
      <c r="D36" s="75">
        <v>12474806.278688524</v>
      </c>
      <c r="E36" s="23">
        <f t="shared" si="1"/>
        <v>2.2312097166034085E-2</v>
      </c>
    </row>
    <row r="37" spans="1:5" s="15" customFormat="1" ht="15.75" customHeight="1" x14ac:dyDescent="0.15">
      <c r="A37" s="16" t="s">
        <v>21</v>
      </c>
      <c r="B37" s="75">
        <v>43499459.714285716</v>
      </c>
      <c r="C37" s="23">
        <f t="shared" si="0"/>
        <v>0.32696467743500501</v>
      </c>
      <c r="D37" s="75">
        <v>162700726.75409836</v>
      </c>
      <c r="E37" s="23">
        <f t="shared" si="1"/>
        <v>0.29100206794581551</v>
      </c>
    </row>
    <row r="38" spans="1:5" s="15" customFormat="1" ht="15.75" customHeight="1" x14ac:dyDescent="0.15">
      <c r="A38" s="16" t="s">
        <v>70</v>
      </c>
      <c r="B38" s="75">
        <v>178829576.6043956</v>
      </c>
      <c r="C38" s="23">
        <f t="shared" si="0"/>
        <v>1.3441765763148592</v>
      </c>
      <c r="D38" s="75">
        <v>278793261.21311474</v>
      </c>
      <c r="E38" s="23">
        <f t="shared" si="1"/>
        <v>0.49864199847730978</v>
      </c>
    </row>
    <row r="39" spans="1:5" s="15" customFormat="1" ht="15.75" customHeight="1" x14ac:dyDescent="0.15">
      <c r="A39" s="16" t="s">
        <v>22</v>
      </c>
      <c r="B39" s="75">
        <v>72815849.285714284</v>
      </c>
      <c r="C39" s="23">
        <f t="shared" si="0"/>
        <v>0.54732198584159941</v>
      </c>
      <c r="D39" s="75">
        <v>75771005.934426233</v>
      </c>
      <c r="E39" s="23">
        <f t="shared" si="1"/>
        <v>0.13552194791715813</v>
      </c>
    </row>
    <row r="40" spans="1:5" s="15" customFormat="1" ht="15.75" customHeight="1" x14ac:dyDescent="0.15">
      <c r="A40" s="16" t="s">
        <v>23</v>
      </c>
      <c r="B40" s="75">
        <v>6878706.153846154</v>
      </c>
      <c r="C40" s="23">
        <f t="shared" si="0"/>
        <v>5.1703951118819612E-2</v>
      </c>
      <c r="D40" s="75">
        <v>12723801.426229509</v>
      </c>
      <c r="E40" s="23">
        <f t="shared" si="1"/>
        <v>2.2757443073753422E-2</v>
      </c>
    </row>
    <row r="41" spans="1:5" s="15" customFormat="1" ht="15.75" customHeight="1" x14ac:dyDescent="0.15">
      <c r="A41" s="16" t="s">
        <v>24</v>
      </c>
      <c r="B41" s="75">
        <v>23754661.791208792</v>
      </c>
      <c r="C41" s="23">
        <f t="shared" si="0"/>
        <v>0.17855245516048265</v>
      </c>
      <c r="D41" s="75">
        <v>200747883.62295082</v>
      </c>
      <c r="E41" s="23">
        <f t="shared" si="1"/>
        <v>0.35905217164958414</v>
      </c>
    </row>
    <row r="42" spans="1:5" s="15" customFormat="1" ht="15.75" customHeight="1" x14ac:dyDescent="0.15">
      <c r="A42" s="16" t="s">
        <v>25</v>
      </c>
      <c r="B42" s="75">
        <v>214871951.3956044</v>
      </c>
      <c r="C42" s="23">
        <f t="shared" si="0"/>
        <v>1.6150899054688983</v>
      </c>
      <c r="D42" s="75">
        <v>1622006039.9344263</v>
      </c>
      <c r="E42" s="23">
        <f t="shared" si="1"/>
        <v>2.9010756206080157</v>
      </c>
    </row>
    <row r="43" spans="1:5" s="15" customFormat="1" ht="15.75" customHeight="1" thickBot="1" x14ac:dyDescent="0.2">
      <c r="A43" s="19" t="s">
        <v>26</v>
      </c>
      <c r="B43" s="76">
        <v>536855271.83516484</v>
      </c>
      <c r="C43" s="25">
        <f t="shared" si="0"/>
        <v>4.0352848503821681</v>
      </c>
      <c r="D43" s="77">
        <v>6303797024.6557379</v>
      </c>
      <c r="E43" s="25">
        <f t="shared" si="1"/>
        <v>11.274798869571065</v>
      </c>
    </row>
    <row r="44" spans="1:5" s="15" customFormat="1" ht="11.25" x14ac:dyDescent="0.15">
      <c r="A44" s="31"/>
      <c r="C44" s="35"/>
      <c r="E44" s="35"/>
    </row>
  </sheetData>
  <mergeCells count="5">
    <mergeCell ref="B7:C7"/>
    <mergeCell ref="D7:E7"/>
    <mergeCell ref="A1:E1"/>
    <mergeCell ref="A6:A8"/>
    <mergeCell ref="B6:E6"/>
  </mergeCells>
  <phoneticPr fontId="2" type="noConversion"/>
  <printOptions horizontalCentered="1"/>
  <pageMargins left="0.59055118110236227" right="1.0236220472440944" top="1.0236220472440944" bottom="0.74803149606299213" header="0.55118110236220474" footer="0.31496062992125984"/>
  <pageSetup paperSize="9" orientation="portrait" horizontalDpi="1200" verticalDpi="1200" r:id="rId1"/>
  <headerFooter>
    <oddHeader>&amp;L116</oddHeader>
  </headerFooter>
  <ignoredErrors>
    <ignoredError sqref="C13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3"/>
  <sheetViews>
    <sheetView tabSelected="1" view="pageBreakPreview" topLeftCell="A16" zoomScale="130" zoomScaleNormal="90" zoomScaleSheetLayoutView="130" workbookViewId="0">
      <selection activeCell="H30" sqref="H30"/>
    </sheetView>
  </sheetViews>
  <sheetFormatPr defaultRowHeight="13.5" x14ac:dyDescent="0.15"/>
  <cols>
    <col min="1" max="1" width="21.21875" style="6" customWidth="1"/>
    <col min="2" max="2" width="12.21875" style="11" customWidth="1"/>
    <col min="3" max="3" width="12.21875" style="12" customWidth="1"/>
    <col min="4" max="4" width="12.21875" style="11" customWidth="1"/>
    <col min="5" max="5" width="12.21875" style="12" customWidth="1"/>
  </cols>
  <sheetData>
    <row r="1" spans="1:5" ht="33" customHeight="1" x14ac:dyDescent="0.3">
      <c r="A1" s="82" t="s">
        <v>76</v>
      </c>
      <c r="B1" s="82"/>
      <c r="C1" s="82"/>
      <c r="D1" s="82"/>
      <c r="E1" s="82"/>
    </row>
    <row r="2" spans="1:5" ht="9" customHeight="1" x14ac:dyDescent="0.15">
      <c r="A2" s="26"/>
      <c r="B2" s="27"/>
      <c r="C2" s="27"/>
      <c r="D2" s="27"/>
      <c r="E2" s="27"/>
    </row>
    <row r="3" spans="1:5" ht="16.5" x14ac:dyDescent="0.15">
      <c r="A3" s="28" t="s">
        <v>28</v>
      </c>
      <c r="B3" s="29"/>
      <c r="C3" s="29"/>
      <c r="D3" s="29"/>
      <c r="E3" s="29"/>
    </row>
    <row r="4" spans="1:5" ht="9" customHeight="1" x14ac:dyDescent="0.15">
      <c r="B4" s="9"/>
      <c r="C4"/>
      <c r="D4"/>
      <c r="E4"/>
    </row>
    <row r="5" spans="1:5" s="15" customFormat="1" ht="15" customHeight="1" x14ac:dyDescent="0.15">
      <c r="A5" s="31"/>
      <c r="E5" s="32" t="s">
        <v>0</v>
      </c>
    </row>
    <row r="6" spans="1:5" s="15" customFormat="1" ht="19.5" customHeight="1" x14ac:dyDescent="0.15">
      <c r="A6" s="83" t="s">
        <v>34</v>
      </c>
      <c r="B6" s="86" t="s">
        <v>31</v>
      </c>
      <c r="C6" s="86"/>
      <c r="D6" s="86"/>
      <c r="E6" s="87"/>
    </row>
    <row r="7" spans="1:5" s="15" customFormat="1" ht="19.5" customHeight="1" x14ac:dyDescent="0.15">
      <c r="A7" s="84"/>
      <c r="B7" s="88" t="s">
        <v>27</v>
      </c>
      <c r="C7" s="88"/>
      <c r="D7" s="88" t="s">
        <v>53</v>
      </c>
      <c r="E7" s="89"/>
    </row>
    <row r="8" spans="1:5" s="15" customFormat="1" ht="19.5" customHeight="1" thickBot="1" x14ac:dyDescent="0.2">
      <c r="A8" s="85"/>
      <c r="B8" s="48" t="s">
        <v>32</v>
      </c>
      <c r="C8" s="49" t="s">
        <v>33</v>
      </c>
      <c r="D8" s="48" t="s">
        <v>32</v>
      </c>
      <c r="E8" s="50" t="s">
        <v>33</v>
      </c>
    </row>
    <row r="9" spans="1:5" s="15" customFormat="1" ht="15.75" customHeight="1" thickTop="1" x14ac:dyDescent="0.15">
      <c r="A9" s="16" t="s">
        <v>1</v>
      </c>
      <c r="B9" s="73">
        <v>903445523.3657434</v>
      </c>
      <c r="C9" s="36"/>
      <c r="D9" s="73">
        <v>2262207557.5594406</v>
      </c>
      <c r="E9" s="37"/>
    </row>
    <row r="10" spans="1:5" s="15" customFormat="1" ht="15.75" customHeight="1" x14ac:dyDescent="0.15">
      <c r="A10" s="16" t="s">
        <v>2</v>
      </c>
      <c r="B10" s="73">
        <v>260981868.92990389</v>
      </c>
      <c r="C10" s="36"/>
      <c r="D10" s="73">
        <v>510853006.04265732</v>
      </c>
      <c r="E10" s="37"/>
    </row>
    <row r="11" spans="1:5" s="15" customFormat="1" ht="15.75" customHeight="1" x14ac:dyDescent="0.15">
      <c r="A11" s="16" t="s">
        <v>3</v>
      </c>
      <c r="B11" s="73">
        <v>133790425.48162805</v>
      </c>
      <c r="C11" s="36"/>
      <c r="D11" s="73">
        <v>344353214.03706294</v>
      </c>
      <c r="E11" s="37"/>
    </row>
    <row r="12" spans="1:5" s="15" customFormat="1" ht="15.75" customHeight="1" x14ac:dyDescent="0.15">
      <c r="A12" s="46" t="s">
        <v>4</v>
      </c>
      <c r="B12" s="74">
        <v>382686752.54154891</v>
      </c>
      <c r="C12" s="57"/>
      <c r="D12" s="74">
        <v>1001808684.2244755</v>
      </c>
      <c r="E12" s="58"/>
    </row>
    <row r="13" spans="1:5" s="15" customFormat="1" ht="15.75" customHeight="1" thickBot="1" x14ac:dyDescent="0.2">
      <c r="A13" s="19" t="s">
        <v>5</v>
      </c>
      <c r="B13" s="63">
        <f>B10+B11</f>
        <v>394772294.41153193</v>
      </c>
      <c r="C13" s="55">
        <f>B13/$B$13*100</f>
        <v>100</v>
      </c>
      <c r="D13" s="63">
        <f>D10+D11</f>
        <v>855206220.07972026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5">
        <v>125986476.41266252</v>
      </c>
      <c r="C14" s="22">
        <f t="shared" ref="C14:C43" si="0">B14/$B$13*100</f>
        <v>31.913707774367627</v>
      </c>
      <c r="D14" s="75">
        <v>405192653.25524473</v>
      </c>
      <c r="E14" s="41">
        <f t="shared" ref="E14:E43" si="1">D14/$D$13*100</f>
        <v>47.379525983507662</v>
      </c>
    </row>
    <row r="15" spans="1:5" s="15" customFormat="1" ht="15.75" customHeight="1" x14ac:dyDescent="0.15">
      <c r="A15" s="16" t="s">
        <v>7</v>
      </c>
      <c r="B15" s="75">
        <v>691278.03278688528</v>
      </c>
      <c r="C15" s="23">
        <f t="shared" si="0"/>
        <v>0.17510804141342801</v>
      </c>
      <c r="D15" s="75">
        <v>1810048.1083916083</v>
      </c>
      <c r="E15" s="42">
        <f t="shared" si="1"/>
        <v>0.21165048451388485</v>
      </c>
    </row>
    <row r="16" spans="1:5" s="18" customFormat="1" ht="15.75" customHeight="1" x14ac:dyDescent="0.15">
      <c r="A16" s="16" t="s">
        <v>54</v>
      </c>
      <c r="B16" s="78">
        <v>917653.09383832675</v>
      </c>
      <c r="C16" s="24">
        <f t="shared" si="0"/>
        <v>0.23245124007656823</v>
      </c>
      <c r="D16" s="78">
        <v>3504064.3342657341</v>
      </c>
      <c r="E16" s="43">
        <f t="shared" si="1"/>
        <v>0.40973326105358471</v>
      </c>
    </row>
    <row r="17" spans="1:5" s="15" customFormat="1" ht="15.75" customHeight="1" x14ac:dyDescent="0.15">
      <c r="A17" s="16" t="s">
        <v>8</v>
      </c>
      <c r="B17" s="75">
        <v>2817305.2148106275</v>
      </c>
      <c r="C17" s="23">
        <f t="shared" si="0"/>
        <v>0.7136532260984142</v>
      </c>
      <c r="D17" s="75">
        <v>10906238.12097902</v>
      </c>
      <c r="E17" s="42">
        <f t="shared" si="1"/>
        <v>1.2752758182654902</v>
      </c>
    </row>
    <row r="18" spans="1:5" s="15" customFormat="1" ht="15.75" customHeight="1" x14ac:dyDescent="0.15">
      <c r="A18" s="16" t="s">
        <v>9</v>
      </c>
      <c r="B18" s="75">
        <v>43239969.967778407</v>
      </c>
      <c r="C18" s="23">
        <f t="shared" si="0"/>
        <v>10.953141996004089</v>
      </c>
      <c r="D18" s="75">
        <v>147431159.70349652</v>
      </c>
      <c r="E18" s="42">
        <f t="shared" si="1"/>
        <v>17.239252503303042</v>
      </c>
    </row>
    <row r="19" spans="1:5" s="15" customFormat="1" ht="15.75" customHeight="1" x14ac:dyDescent="0.15">
      <c r="A19" s="16" t="s">
        <v>10</v>
      </c>
      <c r="B19" s="75">
        <v>22171.745053702656</v>
      </c>
      <c r="C19" s="23">
        <f t="shared" si="0"/>
        <v>5.6163376628932411E-3</v>
      </c>
      <c r="D19" s="75">
        <v>26710.47972027972</v>
      </c>
      <c r="E19" s="42">
        <f t="shared" si="1"/>
        <v>3.1232794024568522E-3</v>
      </c>
    </row>
    <row r="20" spans="1:5" s="15" customFormat="1" ht="15.75" customHeight="1" x14ac:dyDescent="0.15">
      <c r="A20" s="16" t="s">
        <v>11</v>
      </c>
      <c r="B20" s="75">
        <v>378003.61221028829</v>
      </c>
      <c r="C20" s="23">
        <f t="shared" si="0"/>
        <v>9.5752315337569505E-2</v>
      </c>
      <c r="D20" s="75">
        <v>60943.295804195805</v>
      </c>
      <c r="E20" s="42">
        <f t="shared" si="1"/>
        <v>7.1261520757548774E-3</v>
      </c>
    </row>
    <row r="21" spans="1:5" s="15" customFormat="1" ht="15.75" customHeight="1" x14ac:dyDescent="0.15">
      <c r="A21" s="16" t="s">
        <v>12</v>
      </c>
      <c r="B21" s="75">
        <v>36382.147540983606</v>
      </c>
      <c r="C21" s="23">
        <f t="shared" si="0"/>
        <v>9.2159829998244239E-3</v>
      </c>
      <c r="D21" s="75">
        <v>1918860.3573426574</v>
      </c>
      <c r="E21" s="42">
        <f t="shared" si="1"/>
        <v>0.22437399451605788</v>
      </c>
    </row>
    <row r="22" spans="1:5" s="15" customFormat="1" ht="15.75" customHeight="1" x14ac:dyDescent="0.15">
      <c r="A22" s="16" t="s">
        <v>13</v>
      </c>
      <c r="B22" s="75">
        <v>232432.37365743358</v>
      </c>
      <c r="C22" s="23">
        <f t="shared" si="0"/>
        <v>5.8877580050015754E-2</v>
      </c>
      <c r="D22" s="75">
        <v>786672.19580419583</v>
      </c>
      <c r="E22" s="42">
        <f t="shared" si="1"/>
        <v>9.1986257505337621E-2</v>
      </c>
    </row>
    <row r="23" spans="1:5" s="15" customFormat="1" ht="15.75" customHeight="1" x14ac:dyDescent="0.15">
      <c r="A23" s="16" t="s">
        <v>14</v>
      </c>
      <c r="B23" s="75">
        <v>1137749.0310910118</v>
      </c>
      <c r="C23" s="23">
        <f t="shared" si="0"/>
        <v>0.28820387023030569</v>
      </c>
      <c r="D23" s="75">
        <v>2433790.5363636361</v>
      </c>
      <c r="E23" s="42">
        <f t="shared" si="1"/>
        <v>0.28458522391672547</v>
      </c>
    </row>
    <row r="24" spans="1:5" s="15" customFormat="1" ht="15.75" customHeight="1" x14ac:dyDescent="0.15">
      <c r="A24" s="16" t="s">
        <v>15</v>
      </c>
      <c r="B24" s="75">
        <v>3921384.0491803279</v>
      </c>
      <c r="C24" s="23">
        <f t="shared" si="0"/>
        <v>0.99332807917175314</v>
      </c>
      <c r="D24" s="75">
        <v>26477384.932167832</v>
      </c>
      <c r="E24" s="42">
        <f t="shared" si="1"/>
        <v>3.0960234280919607</v>
      </c>
    </row>
    <row r="25" spans="1:5" s="15" customFormat="1" ht="15.75" customHeight="1" x14ac:dyDescent="0.15">
      <c r="A25" s="16" t="s">
        <v>16</v>
      </c>
      <c r="B25" s="75">
        <v>10578165.237422273</v>
      </c>
      <c r="C25" s="23">
        <f t="shared" si="0"/>
        <v>2.6795612020318282</v>
      </c>
      <c r="D25" s="75">
        <v>36610980.623076923</v>
      </c>
      <c r="E25" s="42">
        <f t="shared" si="1"/>
        <v>4.2809535014448485</v>
      </c>
    </row>
    <row r="26" spans="1:5" s="18" customFormat="1" ht="15.75" customHeight="1" x14ac:dyDescent="0.15">
      <c r="A26" s="17" t="s">
        <v>55</v>
      </c>
      <c r="B26" s="78">
        <v>7303060.24646693</v>
      </c>
      <c r="C26" s="24">
        <f t="shared" si="0"/>
        <v>1.8499424477984836</v>
      </c>
      <c r="D26" s="78">
        <v>27150928.964335665</v>
      </c>
      <c r="E26" s="43">
        <f t="shared" si="1"/>
        <v>3.174781511973185</v>
      </c>
    </row>
    <row r="27" spans="1:5" s="15" customFormat="1" ht="15.75" customHeight="1" x14ac:dyDescent="0.15">
      <c r="A27" s="16" t="s">
        <v>17</v>
      </c>
      <c r="B27" s="75">
        <v>18024.52741661956</v>
      </c>
      <c r="C27" s="23">
        <f t="shared" si="0"/>
        <v>4.5658035459372488E-3</v>
      </c>
      <c r="D27" s="75">
        <v>38297.007692307692</v>
      </c>
      <c r="E27" s="42">
        <f t="shared" si="1"/>
        <v>4.4781020990162746E-3</v>
      </c>
    </row>
    <row r="28" spans="1:5" s="15" customFormat="1" ht="15.75" customHeight="1" x14ac:dyDescent="0.15">
      <c r="A28" s="16" t="s">
        <v>18</v>
      </c>
      <c r="B28" s="75">
        <v>3716196.2300734879</v>
      </c>
      <c r="C28" s="23">
        <f t="shared" si="0"/>
        <v>0.94135183311509807</v>
      </c>
      <c r="D28" s="75">
        <v>5940581.286013986</v>
      </c>
      <c r="E28" s="42">
        <f t="shared" si="1"/>
        <v>0.69463728706980399</v>
      </c>
    </row>
    <row r="29" spans="1:5" s="15" customFormat="1" ht="15.75" customHeight="1" x14ac:dyDescent="0.15">
      <c r="A29" s="16" t="s">
        <v>69</v>
      </c>
      <c r="B29" s="75">
        <v>3058427.5274166195</v>
      </c>
      <c r="C29" s="23">
        <f t="shared" si="0"/>
        <v>0.77473205964863123</v>
      </c>
      <c r="D29" s="75">
        <v>6379437.9923076928</v>
      </c>
      <c r="E29" s="42">
        <f t="shared" si="1"/>
        <v>0.74595317977376463</v>
      </c>
    </row>
    <row r="30" spans="1:5" s="18" customFormat="1" ht="15.75" customHeight="1" x14ac:dyDescent="0.15">
      <c r="A30" s="16" t="s">
        <v>56</v>
      </c>
      <c r="B30" s="78">
        <v>5901320.4788015829</v>
      </c>
      <c r="C30" s="24">
        <f t="shared" si="0"/>
        <v>1.4948669302131239</v>
      </c>
      <c r="D30" s="78">
        <v>13527099.457342658</v>
      </c>
      <c r="E30" s="43">
        <f t="shared" si="1"/>
        <v>1.5817353919715054</v>
      </c>
    </row>
    <row r="31" spans="1:5" s="18" customFormat="1" ht="15.75" customHeight="1" x14ac:dyDescent="0.15">
      <c r="A31" s="16" t="s">
        <v>57</v>
      </c>
      <c r="B31" s="78">
        <v>2144825.7557942341</v>
      </c>
      <c r="C31" s="24">
        <f t="shared" si="0"/>
        <v>0.54330706236399462</v>
      </c>
      <c r="D31" s="78">
        <v>5456406.0286713289</v>
      </c>
      <c r="E31" s="43">
        <f t="shared" si="1"/>
        <v>0.63802225715368344</v>
      </c>
    </row>
    <row r="32" spans="1:5" s="18" customFormat="1" ht="15.75" customHeight="1" x14ac:dyDescent="0.15">
      <c r="A32" s="16" t="s">
        <v>58</v>
      </c>
      <c r="B32" s="78">
        <v>1664236.0802713397</v>
      </c>
      <c r="C32" s="24">
        <f t="shared" si="0"/>
        <v>0.4215686115339316</v>
      </c>
      <c r="D32" s="78">
        <v>4655749.576923077</v>
      </c>
      <c r="E32" s="43">
        <f t="shared" si="1"/>
        <v>0.54440080855458228</v>
      </c>
    </row>
    <row r="33" spans="1:5" s="15" customFormat="1" ht="15.75" customHeight="1" x14ac:dyDescent="0.15">
      <c r="A33" s="16" t="s">
        <v>19</v>
      </c>
      <c r="B33" s="75">
        <v>2208935.9926512153</v>
      </c>
      <c r="C33" s="23">
        <f t="shared" si="0"/>
        <v>0.55954686383044439</v>
      </c>
      <c r="D33" s="75">
        <v>3691937.6048951051</v>
      </c>
      <c r="E33" s="42">
        <f t="shared" si="1"/>
        <v>0.43170144442482555</v>
      </c>
    </row>
    <row r="34" spans="1:5" s="18" customFormat="1" ht="15.75" customHeight="1" x14ac:dyDescent="0.15">
      <c r="A34" s="16" t="s">
        <v>59</v>
      </c>
      <c r="B34" s="78">
        <v>374879.03278688522</v>
      </c>
      <c r="C34" s="24">
        <f t="shared" si="0"/>
        <v>9.4960826302590298E-2</v>
      </c>
      <c r="D34" s="78">
        <v>819006.98041958048</v>
      </c>
      <c r="E34" s="43">
        <f t="shared" si="1"/>
        <v>9.5767191724030559E-2</v>
      </c>
    </row>
    <row r="35" spans="1:5" s="18" customFormat="1" ht="15.75" customHeight="1" x14ac:dyDescent="0.15">
      <c r="A35" s="16" t="s">
        <v>60</v>
      </c>
      <c r="B35" s="78">
        <v>11298220.60260034</v>
      </c>
      <c r="C35" s="24">
        <f t="shared" si="0"/>
        <v>2.8619588462868331</v>
      </c>
      <c r="D35" s="78">
        <v>40314634.002797201</v>
      </c>
      <c r="E35" s="43">
        <f t="shared" si="1"/>
        <v>4.7140248815121071</v>
      </c>
    </row>
    <row r="36" spans="1:5" s="15" customFormat="1" ht="15.75" customHeight="1" x14ac:dyDescent="0.15">
      <c r="A36" s="16" t="s">
        <v>20</v>
      </c>
      <c r="B36" s="75">
        <v>518000.81797625776</v>
      </c>
      <c r="C36" s="23">
        <f t="shared" si="0"/>
        <v>0.13121508913091701</v>
      </c>
      <c r="D36" s="75">
        <v>1358262.4468531469</v>
      </c>
      <c r="E36" s="42">
        <f t="shared" si="1"/>
        <v>0.15882279793598006</v>
      </c>
    </row>
    <row r="37" spans="1:5" s="15" customFormat="1" ht="15.75" customHeight="1" x14ac:dyDescent="0.15">
      <c r="A37" s="16" t="s">
        <v>21</v>
      </c>
      <c r="B37" s="75">
        <v>234242.43188241945</v>
      </c>
      <c r="C37" s="23">
        <f t="shared" si="0"/>
        <v>5.9336086954023301E-2</v>
      </c>
      <c r="D37" s="75">
        <v>877646.4538461538</v>
      </c>
      <c r="E37" s="42">
        <f t="shared" si="1"/>
        <v>0.10262395586462664</v>
      </c>
    </row>
    <row r="38" spans="1:5" s="15" customFormat="1" ht="15.75" customHeight="1" x14ac:dyDescent="0.15">
      <c r="A38" s="16" t="s">
        <v>70</v>
      </c>
      <c r="B38" s="75">
        <v>4286351.7111362349</v>
      </c>
      <c r="C38" s="23">
        <f t="shared" si="0"/>
        <v>1.0857782503520652</v>
      </c>
      <c r="D38" s="75">
        <v>9249165.6769230776</v>
      </c>
      <c r="E38" s="42">
        <f t="shared" si="1"/>
        <v>1.0815129099576584</v>
      </c>
    </row>
    <row r="39" spans="1:5" s="15" customFormat="1" ht="15.75" customHeight="1" x14ac:dyDescent="0.15">
      <c r="A39" s="16" t="s">
        <v>22</v>
      </c>
      <c r="B39" s="75">
        <v>1434920.3137365743</v>
      </c>
      <c r="C39" s="23">
        <f t="shared" si="0"/>
        <v>0.36348050105074897</v>
      </c>
      <c r="D39" s="75">
        <v>3764119.688811189</v>
      </c>
      <c r="E39" s="42">
        <f t="shared" si="1"/>
        <v>0.44014175767574598</v>
      </c>
    </row>
    <row r="40" spans="1:5" s="15" customFormat="1" ht="15.75" customHeight="1" x14ac:dyDescent="0.15">
      <c r="A40" s="16" t="s">
        <v>23</v>
      </c>
      <c r="B40" s="75">
        <v>1956040.691916337</v>
      </c>
      <c r="C40" s="23">
        <f t="shared" si="0"/>
        <v>0.49548580779512724</v>
      </c>
      <c r="D40" s="75">
        <v>4879339.4979020981</v>
      </c>
      <c r="E40" s="42">
        <f t="shared" si="1"/>
        <v>0.57054537061800814</v>
      </c>
    </row>
    <row r="41" spans="1:5" s="15" customFormat="1" ht="15.75" customHeight="1" x14ac:dyDescent="0.15">
      <c r="A41" s="16" t="s">
        <v>24</v>
      </c>
      <c r="B41" s="75">
        <v>225108.6325607688</v>
      </c>
      <c r="C41" s="23">
        <f t="shared" si="0"/>
        <v>5.7022398923999323E-2</v>
      </c>
      <c r="D41" s="75">
        <v>1822168.6538461538</v>
      </c>
      <c r="E41" s="42">
        <f t="shared" si="1"/>
        <v>0.21306775033468484</v>
      </c>
    </row>
    <row r="42" spans="1:5" s="15" customFormat="1" ht="15.75" customHeight="1" x14ac:dyDescent="0.15">
      <c r="A42" s="16" t="s">
        <v>25</v>
      </c>
      <c r="B42" s="75">
        <v>205347.31034482759</v>
      </c>
      <c r="C42" s="23">
        <f t="shared" si="0"/>
        <v>5.2016646875112892E-2</v>
      </c>
      <c r="D42" s="75">
        <v>1116760.6265734266</v>
      </c>
      <c r="E42" s="42">
        <f t="shared" si="1"/>
        <v>0.13058378205777374</v>
      </c>
    </row>
    <row r="43" spans="1:5" s="15" customFormat="1" ht="15.75" customHeight="1" thickBot="1" x14ac:dyDescent="0.2">
      <c r="A43" s="19" t="s">
        <v>26</v>
      </c>
      <c r="B43" s="76">
        <v>15465843.523459582</v>
      </c>
      <c r="C43" s="25">
        <f t="shared" si="0"/>
        <v>3.917661837569876</v>
      </c>
      <c r="D43" s="77">
        <v>42184258.621678323</v>
      </c>
      <c r="E43" s="44">
        <f t="shared" si="1"/>
        <v>4.9326416987175339</v>
      </c>
    </row>
  </sheetData>
  <mergeCells count="5">
    <mergeCell ref="A1:E1"/>
    <mergeCell ref="B6:E6"/>
    <mergeCell ref="B7:C7"/>
    <mergeCell ref="D7:E7"/>
    <mergeCell ref="A6:A8"/>
  </mergeCells>
  <phoneticPr fontId="2" type="noConversion"/>
  <printOptions horizontalCentered="1"/>
  <pageMargins left="0.9055118110236221" right="0.6692913385826772" top="1.0236220472440944" bottom="0.74803149606299213" header="0.51181102362204722" footer="0.31496062992125984"/>
  <pageSetup paperSize="9" orientation="portrait" horizontalDpi="1200" verticalDpi="1200" r:id="rId1"/>
  <headerFooter>
    <oddHeader>&amp;R117</oddHeader>
  </headerFooter>
  <ignoredErrors>
    <ignoredError sqref="C13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3"/>
  <sheetViews>
    <sheetView view="pageBreakPreview" zoomScale="130" zoomScaleNormal="106" zoomScaleSheetLayoutView="130" workbookViewId="0">
      <selection activeCell="C14" sqref="C14"/>
    </sheetView>
  </sheetViews>
  <sheetFormatPr defaultRowHeight="13.5" x14ac:dyDescent="0.15"/>
  <cols>
    <col min="1" max="1" width="21.21875" style="6" customWidth="1"/>
    <col min="2" max="2" width="12.21875" style="11" customWidth="1"/>
    <col min="3" max="3" width="12.21875" style="10" customWidth="1"/>
    <col min="4" max="4" width="12.21875" style="11" customWidth="1"/>
    <col min="5" max="5" width="12.21875" style="10" customWidth="1"/>
  </cols>
  <sheetData>
    <row r="1" spans="1:5" ht="33" customHeight="1" x14ac:dyDescent="0.3">
      <c r="A1" s="82" t="s">
        <v>77</v>
      </c>
      <c r="B1" s="82"/>
      <c r="C1" s="82"/>
      <c r="D1" s="82"/>
      <c r="E1" s="82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B3"/>
      <c r="C3"/>
      <c r="D3"/>
      <c r="E3"/>
    </row>
    <row r="4" spans="1:5" ht="9" customHeight="1" x14ac:dyDescent="0.15">
      <c r="B4" s="9"/>
      <c r="C4"/>
      <c r="D4"/>
      <c r="E4"/>
    </row>
    <row r="5" spans="1:5" s="14" customFormat="1" ht="15" customHeight="1" x14ac:dyDescent="0.15">
      <c r="A5" s="13"/>
      <c r="E5" s="32" t="s">
        <v>0</v>
      </c>
    </row>
    <row r="6" spans="1:5" s="15" customFormat="1" ht="19.5" customHeight="1" x14ac:dyDescent="0.15">
      <c r="A6" s="83" t="s">
        <v>34</v>
      </c>
      <c r="B6" s="86" t="s">
        <v>31</v>
      </c>
      <c r="C6" s="86"/>
      <c r="D6" s="86"/>
      <c r="E6" s="87"/>
    </row>
    <row r="7" spans="1:5" s="15" customFormat="1" ht="19.5" customHeight="1" x14ac:dyDescent="0.15">
      <c r="A7" s="84"/>
      <c r="B7" s="88" t="s">
        <v>52</v>
      </c>
      <c r="C7" s="88"/>
      <c r="D7" s="88" t="s">
        <v>51</v>
      </c>
      <c r="E7" s="89"/>
    </row>
    <row r="8" spans="1:5" s="15" customFormat="1" ht="19.5" customHeight="1" thickBot="1" x14ac:dyDescent="0.2">
      <c r="A8" s="85"/>
      <c r="B8" s="48" t="s">
        <v>32</v>
      </c>
      <c r="C8" s="49" t="s">
        <v>33</v>
      </c>
      <c r="D8" s="48" t="s">
        <v>32</v>
      </c>
      <c r="E8" s="50" t="s">
        <v>33</v>
      </c>
    </row>
    <row r="9" spans="1:5" s="15" customFormat="1" ht="15.75" customHeight="1" thickTop="1" x14ac:dyDescent="0.15">
      <c r="A9" s="16" t="s">
        <v>1</v>
      </c>
      <c r="B9" s="80">
        <v>12858695714.458406</v>
      </c>
      <c r="C9" s="20"/>
      <c r="D9" s="75">
        <v>47618223672.546669</v>
      </c>
    </row>
    <row r="10" spans="1:5" s="15" customFormat="1" ht="15.75" customHeight="1" x14ac:dyDescent="0.15">
      <c r="A10" s="16" t="s">
        <v>2</v>
      </c>
      <c r="B10" s="80">
        <v>2889305402.9000001</v>
      </c>
      <c r="C10" s="20"/>
      <c r="D10" s="75">
        <v>10449130789.139999</v>
      </c>
      <c r="E10" s="21"/>
    </row>
    <row r="11" spans="1:5" s="15" customFormat="1" ht="15.75" customHeight="1" x14ac:dyDescent="0.15">
      <c r="A11" s="16" t="s">
        <v>3</v>
      </c>
      <c r="B11" s="80">
        <v>858351470.50619471</v>
      </c>
      <c r="C11" s="20"/>
      <c r="D11" s="75">
        <v>2890411531.1533332</v>
      </c>
      <c r="E11" s="21"/>
    </row>
    <row r="12" spans="1:5" s="15" customFormat="1" ht="15.75" customHeight="1" x14ac:dyDescent="0.15">
      <c r="A12" s="46" t="s">
        <v>4</v>
      </c>
      <c r="B12" s="81">
        <v>7648657258.7716818</v>
      </c>
      <c r="C12" s="59"/>
      <c r="D12" s="79">
        <v>27950244424.533333</v>
      </c>
      <c r="E12" s="56"/>
    </row>
    <row r="13" spans="1:5" s="15" customFormat="1" ht="15.75" customHeight="1" thickBot="1" x14ac:dyDescent="0.2">
      <c r="A13" s="19" t="s">
        <v>5</v>
      </c>
      <c r="B13" s="63">
        <f>B10+B11</f>
        <v>3747656873.4061947</v>
      </c>
      <c r="C13" s="55">
        <f>B13/$B$13*100</f>
        <v>100</v>
      </c>
      <c r="D13" s="63">
        <f>D10+D11</f>
        <v>13339542320.293333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5">
        <v>1462381582.2805309</v>
      </c>
      <c r="C14" s="22">
        <f t="shared" ref="C14:C43" si="0">B14/$B$13*100</f>
        <v>39.021223972177374</v>
      </c>
      <c r="D14" s="75">
        <v>6328436927.7200003</v>
      </c>
      <c r="E14" s="22">
        <f t="shared" ref="E14:E43" si="1">D14/$D$13*100</f>
        <v>47.441184830551514</v>
      </c>
    </row>
    <row r="15" spans="1:5" s="15" customFormat="1" ht="15.75" customHeight="1" x14ac:dyDescent="0.15">
      <c r="A15" s="16" t="s">
        <v>7</v>
      </c>
      <c r="B15" s="75">
        <v>18939964.138938054</v>
      </c>
      <c r="C15" s="23">
        <f t="shared" si="0"/>
        <v>0.50538148978734487</v>
      </c>
      <c r="D15" s="75">
        <v>95409434.88666667</v>
      </c>
      <c r="E15" s="23">
        <f t="shared" si="1"/>
        <v>0.71523769403633208</v>
      </c>
    </row>
    <row r="16" spans="1:5" s="18" customFormat="1" ht="15.75" customHeight="1" x14ac:dyDescent="0.15">
      <c r="A16" s="16" t="s">
        <v>54</v>
      </c>
      <c r="B16" s="78">
        <v>19062542.42920354</v>
      </c>
      <c r="C16" s="24">
        <f t="shared" si="0"/>
        <v>0.50865228789950168</v>
      </c>
      <c r="D16" s="78">
        <v>79569690.773333326</v>
      </c>
      <c r="E16" s="24">
        <f t="shared" si="1"/>
        <v>0.59649490861680188</v>
      </c>
    </row>
    <row r="17" spans="1:5" s="15" customFormat="1" ht="15.75" customHeight="1" x14ac:dyDescent="0.15">
      <c r="A17" s="16" t="s">
        <v>8</v>
      </c>
      <c r="B17" s="75">
        <v>16189177.213274335</v>
      </c>
      <c r="C17" s="23">
        <f t="shared" si="0"/>
        <v>0.43198130885873265</v>
      </c>
      <c r="D17" s="75">
        <v>47854144.346666664</v>
      </c>
      <c r="E17" s="23">
        <f t="shared" si="1"/>
        <v>0.35873902715437667</v>
      </c>
    </row>
    <row r="18" spans="1:5" s="15" customFormat="1" ht="15.75" customHeight="1" x14ac:dyDescent="0.15">
      <c r="A18" s="16" t="s">
        <v>9</v>
      </c>
      <c r="B18" s="75">
        <v>197357198.19380531</v>
      </c>
      <c r="C18" s="23">
        <f t="shared" si="0"/>
        <v>5.2661490862270437</v>
      </c>
      <c r="D18" s="75">
        <v>762885493.01333332</v>
      </c>
      <c r="E18" s="23">
        <f t="shared" si="1"/>
        <v>5.71897801810458</v>
      </c>
    </row>
    <row r="19" spans="1:5" s="15" customFormat="1" ht="15.75" customHeight="1" x14ac:dyDescent="0.15">
      <c r="A19" s="16" t="s">
        <v>10</v>
      </c>
      <c r="B19" s="75">
        <v>16855.375221238937</v>
      </c>
      <c r="C19" s="23">
        <f t="shared" si="0"/>
        <v>4.4975769635813311E-4</v>
      </c>
      <c r="D19" s="75">
        <v>0</v>
      </c>
      <c r="E19" s="23">
        <f t="shared" si="1"/>
        <v>0</v>
      </c>
    </row>
    <row r="20" spans="1:5" s="15" customFormat="1" ht="15.75" customHeight="1" x14ac:dyDescent="0.15">
      <c r="A20" s="16" t="s">
        <v>11</v>
      </c>
      <c r="B20" s="75">
        <v>12714514.903539823</v>
      </c>
      <c r="C20" s="23">
        <f t="shared" si="0"/>
        <v>0.33926571543311468</v>
      </c>
      <c r="D20" s="75">
        <v>387272.72666666668</v>
      </c>
      <c r="E20" s="23">
        <f t="shared" si="1"/>
        <v>2.9031935082023913E-3</v>
      </c>
    </row>
    <row r="21" spans="1:5" s="15" customFormat="1" ht="15.75" customHeight="1" x14ac:dyDescent="0.15">
      <c r="A21" s="16" t="s">
        <v>12</v>
      </c>
      <c r="B21" s="75">
        <v>2878016.6309734513</v>
      </c>
      <c r="C21" s="23">
        <f t="shared" si="0"/>
        <v>7.6795094326702881E-2</v>
      </c>
      <c r="D21" s="75">
        <v>12330596.593333334</v>
      </c>
      <c r="E21" s="23">
        <f t="shared" si="1"/>
        <v>9.2436429206232226E-2</v>
      </c>
    </row>
    <row r="22" spans="1:5" s="15" customFormat="1" ht="15.75" customHeight="1" x14ac:dyDescent="0.15">
      <c r="A22" s="16" t="s">
        <v>13</v>
      </c>
      <c r="B22" s="75">
        <v>1622329.2646017699</v>
      </c>
      <c r="C22" s="23">
        <f t="shared" si="0"/>
        <v>4.3289162252659934E-2</v>
      </c>
      <c r="D22" s="75">
        <v>30421509.753333334</v>
      </c>
      <c r="E22" s="23">
        <f t="shared" si="1"/>
        <v>0.22805512380326085</v>
      </c>
    </row>
    <row r="23" spans="1:5" s="15" customFormat="1" ht="15.75" customHeight="1" x14ac:dyDescent="0.15">
      <c r="A23" s="16" t="s">
        <v>14</v>
      </c>
      <c r="B23" s="75">
        <v>4474514.5955752209</v>
      </c>
      <c r="C23" s="23">
        <f t="shared" si="0"/>
        <v>0.11939499123644141</v>
      </c>
      <c r="D23" s="75">
        <v>7500837.4866666663</v>
      </c>
      <c r="E23" s="23">
        <f t="shared" si="1"/>
        <v>5.6230096254919523E-2</v>
      </c>
    </row>
    <row r="24" spans="1:5" s="15" customFormat="1" ht="15.75" customHeight="1" x14ac:dyDescent="0.15">
      <c r="A24" s="16" t="s">
        <v>15</v>
      </c>
      <c r="B24" s="75">
        <v>84760760.061946899</v>
      </c>
      <c r="C24" s="23">
        <f t="shared" si="0"/>
        <v>2.2617001215724688</v>
      </c>
      <c r="D24" s="75">
        <v>253159649.34</v>
      </c>
      <c r="E24" s="23">
        <f t="shared" si="1"/>
        <v>1.8978136075543641</v>
      </c>
    </row>
    <row r="25" spans="1:5" s="15" customFormat="1" ht="15.75" customHeight="1" x14ac:dyDescent="0.15">
      <c r="A25" s="16" t="s">
        <v>16</v>
      </c>
      <c r="B25" s="75">
        <v>129296894.50088495</v>
      </c>
      <c r="C25" s="23">
        <f t="shared" si="0"/>
        <v>3.4500729087123911</v>
      </c>
      <c r="D25" s="75">
        <v>510473464.43333334</v>
      </c>
      <c r="E25" s="23">
        <f t="shared" si="1"/>
        <v>3.8267689563588281</v>
      </c>
    </row>
    <row r="26" spans="1:5" s="18" customFormat="1" ht="15.75" customHeight="1" x14ac:dyDescent="0.15">
      <c r="A26" s="17" t="s">
        <v>55</v>
      </c>
      <c r="B26" s="78">
        <v>105444931.51769912</v>
      </c>
      <c r="C26" s="24">
        <f t="shared" si="0"/>
        <v>2.813622887035057</v>
      </c>
      <c r="D26" s="78">
        <v>511618380.67333335</v>
      </c>
      <c r="E26" s="24">
        <f t="shared" si="1"/>
        <v>3.8353518313369168</v>
      </c>
    </row>
    <row r="27" spans="1:5" s="15" customFormat="1" ht="15.75" customHeight="1" x14ac:dyDescent="0.15">
      <c r="A27" s="16" t="s">
        <v>17</v>
      </c>
      <c r="B27" s="75">
        <v>14424.778761061947</v>
      </c>
      <c r="C27" s="23">
        <f t="shared" si="0"/>
        <v>3.8490126626644611E-4</v>
      </c>
      <c r="D27" s="75">
        <v>57753.046666666669</v>
      </c>
      <c r="E27" s="23">
        <f t="shared" si="1"/>
        <v>4.3294623818395517E-4</v>
      </c>
    </row>
    <row r="28" spans="1:5" s="15" customFormat="1" ht="15.75" customHeight="1" x14ac:dyDescent="0.15">
      <c r="A28" s="16" t="s">
        <v>18</v>
      </c>
      <c r="B28" s="75">
        <v>13653060.873451328</v>
      </c>
      <c r="C28" s="23">
        <f t="shared" si="0"/>
        <v>0.36430925601367142</v>
      </c>
      <c r="D28" s="75">
        <v>4207905.12</v>
      </c>
      <c r="E28" s="23">
        <f t="shared" si="1"/>
        <v>3.1544598899757977E-2</v>
      </c>
    </row>
    <row r="29" spans="1:5" s="15" customFormat="1" ht="15.75" customHeight="1" x14ac:dyDescent="0.15">
      <c r="A29" s="16" t="s">
        <v>69</v>
      </c>
      <c r="B29" s="75">
        <v>41873098.881415926</v>
      </c>
      <c r="C29" s="23">
        <f t="shared" si="0"/>
        <v>1.117314105743038</v>
      </c>
      <c r="D29" s="75">
        <v>168575654.44</v>
      </c>
      <c r="E29" s="23">
        <f t="shared" si="1"/>
        <v>1.2637289225699091</v>
      </c>
    </row>
    <row r="30" spans="1:5" s="18" customFormat="1" ht="15.75" customHeight="1" x14ac:dyDescent="0.15">
      <c r="A30" s="16" t="s">
        <v>56</v>
      </c>
      <c r="B30" s="78">
        <v>42476912.09026549</v>
      </c>
      <c r="C30" s="24">
        <f t="shared" si="0"/>
        <v>1.1334258584793757</v>
      </c>
      <c r="D30" s="78">
        <v>96066417.99333334</v>
      </c>
      <c r="E30" s="24">
        <f t="shared" si="1"/>
        <v>0.72016277385460448</v>
      </c>
    </row>
    <row r="31" spans="1:5" s="18" customFormat="1" ht="15.75" customHeight="1" x14ac:dyDescent="0.15">
      <c r="A31" s="16" t="s">
        <v>57</v>
      </c>
      <c r="B31" s="78">
        <v>14435833.142477876</v>
      </c>
      <c r="C31" s="24">
        <f t="shared" si="0"/>
        <v>0.38519623407671638</v>
      </c>
      <c r="D31" s="78">
        <v>37913463.539999999</v>
      </c>
      <c r="E31" s="24">
        <f t="shared" si="1"/>
        <v>0.28421862332055098</v>
      </c>
    </row>
    <row r="32" spans="1:5" s="18" customFormat="1" ht="15.75" customHeight="1" x14ac:dyDescent="0.15">
      <c r="A32" s="16" t="s">
        <v>58</v>
      </c>
      <c r="B32" s="78">
        <v>127565319.38849558</v>
      </c>
      <c r="C32" s="24">
        <f t="shared" si="0"/>
        <v>3.403868702434147</v>
      </c>
      <c r="D32" s="78">
        <v>443947657.56666666</v>
      </c>
      <c r="E32" s="24">
        <f t="shared" si="1"/>
        <v>3.3280576417625127</v>
      </c>
    </row>
    <row r="33" spans="1:5" s="15" customFormat="1" ht="15.75" customHeight="1" x14ac:dyDescent="0.15">
      <c r="A33" s="16" t="s">
        <v>19</v>
      </c>
      <c r="B33" s="75">
        <v>12388317.453982301</v>
      </c>
      <c r="C33" s="23">
        <f t="shared" si="0"/>
        <v>0.33056167820195148</v>
      </c>
      <c r="D33" s="75">
        <v>9893123.1600000001</v>
      </c>
      <c r="E33" s="23">
        <f t="shared" si="1"/>
        <v>7.4163887504218762E-2</v>
      </c>
    </row>
    <row r="34" spans="1:5" s="18" customFormat="1" ht="15.75" customHeight="1" x14ac:dyDescent="0.15">
      <c r="A34" s="16" t="s">
        <v>59</v>
      </c>
      <c r="B34" s="78">
        <v>3285610.4353982299</v>
      </c>
      <c r="C34" s="24">
        <f t="shared" si="0"/>
        <v>8.7671058114025868E-2</v>
      </c>
      <c r="D34" s="78">
        <v>8598437.4266666658</v>
      </c>
      <c r="E34" s="24">
        <f t="shared" si="1"/>
        <v>6.4458264160877063E-2</v>
      </c>
    </row>
    <row r="35" spans="1:5" s="18" customFormat="1" ht="15.75" customHeight="1" x14ac:dyDescent="0.15">
      <c r="A35" s="16" t="s">
        <v>60</v>
      </c>
      <c r="B35" s="78">
        <v>195197117.93362832</v>
      </c>
      <c r="C35" s="24">
        <f t="shared" si="0"/>
        <v>5.2085109316909346</v>
      </c>
      <c r="D35" s="78">
        <v>1486122101.4400001</v>
      </c>
      <c r="E35" s="24">
        <f t="shared" si="1"/>
        <v>11.140727813271187</v>
      </c>
    </row>
    <row r="36" spans="1:5" s="15" customFormat="1" ht="15.75" customHeight="1" x14ac:dyDescent="0.15">
      <c r="A36" s="16" t="s">
        <v>20</v>
      </c>
      <c r="B36" s="75">
        <v>3007485.2451327434</v>
      </c>
      <c r="C36" s="23">
        <f t="shared" si="0"/>
        <v>8.0249749289328098E-2</v>
      </c>
      <c r="D36" s="75">
        <v>3809966.32</v>
      </c>
      <c r="E36" s="23">
        <f t="shared" si="1"/>
        <v>2.8561447076065945E-2</v>
      </c>
    </row>
    <row r="37" spans="1:5" s="15" customFormat="1" ht="15.75" customHeight="1" x14ac:dyDescent="0.15">
      <c r="A37" s="16" t="s">
        <v>21</v>
      </c>
      <c r="B37" s="75">
        <v>10872832.324778762</v>
      </c>
      <c r="C37" s="23">
        <f t="shared" si="0"/>
        <v>0.2901234742682457</v>
      </c>
      <c r="D37" s="75">
        <v>27484727.426666666</v>
      </c>
      <c r="E37" s="23">
        <f t="shared" si="1"/>
        <v>0.2060395084534076</v>
      </c>
    </row>
    <row r="38" spans="1:5" s="15" customFormat="1" ht="15.75" customHeight="1" x14ac:dyDescent="0.15">
      <c r="A38" s="16" t="s">
        <v>70</v>
      </c>
      <c r="B38" s="75">
        <v>39220238.721238941</v>
      </c>
      <c r="C38" s="23">
        <f t="shared" si="0"/>
        <v>1.0465269379262085</v>
      </c>
      <c r="D38" s="75">
        <v>106078838.42666666</v>
      </c>
      <c r="E38" s="23">
        <f t="shared" si="1"/>
        <v>0.79522097445044893</v>
      </c>
    </row>
    <row r="39" spans="1:5" s="15" customFormat="1" ht="15.75" customHeight="1" x14ac:dyDescent="0.15">
      <c r="A39" s="16" t="s">
        <v>22</v>
      </c>
      <c r="B39" s="75">
        <v>17061869.332743362</v>
      </c>
      <c r="C39" s="23">
        <f t="shared" si="0"/>
        <v>0.45526764880254522</v>
      </c>
      <c r="D39" s="75">
        <v>23095524.453333333</v>
      </c>
      <c r="E39" s="23">
        <f t="shared" si="1"/>
        <v>0.17313580855167951</v>
      </c>
    </row>
    <row r="40" spans="1:5" s="15" customFormat="1" ht="15.75" customHeight="1" x14ac:dyDescent="0.15">
      <c r="A40" s="16" t="s">
        <v>23</v>
      </c>
      <c r="B40" s="75">
        <v>3947530.3088495573</v>
      </c>
      <c r="C40" s="23">
        <f t="shared" si="0"/>
        <v>0.10533329069856122</v>
      </c>
      <c r="D40" s="75">
        <v>12848667.473333333</v>
      </c>
      <c r="E40" s="23">
        <f t="shared" si="1"/>
        <v>9.6320152257298688E-2</v>
      </c>
    </row>
    <row r="41" spans="1:5" s="15" customFormat="1" ht="15.75" customHeight="1" x14ac:dyDescent="0.15">
      <c r="A41" s="16" t="s">
        <v>24</v>
      </c>
      <c r="B41" s="75">
        <v>8984170.6221238934</v>
      </c>
      <c r="C41" s="23">
        <f t="shared" si="0"/>
        <v>0.23972767319966254</v>
      </c>
      <c r="D41" s="75">
        <v>32760777.539999999</v>
      </c>
      <c r="E41" s="23">
        <f t="shared" si="1"/>
        <v>0.24559146598426623</v>
      </c>
    </row>
    <row r="42" spans="1:5" s="15" customFormat="1" ht="15.75" customHeight="1" x14ac:dyDescent="0.15">
      <c r="A42" s="16" t="s">
        <v>25</v>
      </c>
      <c r="B42" s="75">
        <v>63463098.35840708</v>
      </c>
      <c r="C42" s="23">
        <f t="shared" si="0"/>
        <v>1.6934073876599682</v>
      </c>
      <c r="D42" s="75">
        <v>342832475.5933333</v>
      </c>
      <c r="E42" s="23">
        <f t="shared" si="1"/>
        <v>2.5700467629371748</v>
      </c>
    </row>
    <row r="43" spans="1:5" s="15" customFormat="1" ht="15.75" customHeight="1" thickBot="1" x14ac:dyDescent="0.2">
      <c r="A43" s="19" t="s">
        <v>26</v>
      </c>
      <c r="B43" s="76">
        <v>272176963.56371683</v>
      </c>
      <c r="C43" s="25">
        <f t="shared" si="0"/>
        <v>7.2625902732749079</v>
      </c>
      <c r="D43" s="77">
        <v>1212532962.7266667</v>
      </c>
      <c r="E43" s="25">
        <f t="shared" si="1"/>
        <v>9.089764353324556</v>
      </c>
    </row>
  </sheetData>
  <mergeCells count="5">
    <mergeCell ref="A1:E1"/>
    <mergeCell ref="B6:E6"/>
    <mergeCell ref="B7:C7"/>
    <mergeCell ref="D7:E7"/>
    <mergeCell ref="A6:A8"/>
  </mergeCells>
  <phoneticPr fontId="2" type="noConversion"/>
  <printOptions horizontalCentered="1"/>
  <pageMargins left="0.59055118110236227" right="0.94488188976377963" top="1.0236220472440944" bottom="0.74803149606299213" header="0.55118110236220474" footer="0.31496062992125984"/>
  <pageSetup paperSize="9" orientation="portrait" r:id="rId1"/>
  <headerFooter>
    <oddHeader>&amp;L118</oddHeader>
  </headerFooter>
  <ignoredErrors>
    <ignoredError sqref="C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표1-1</vt:lpstr>
      <vt:lpstr>표1-2</vt:lpstr>
      <vt:lpstr>표2-1</vt:lpstr>
      <vt:lpstr>표2-2</vt:lpstr>
      <vt:lpstr>표2-3</vt:lpstr>
      <vt:lpstr>표3-1</vt:lpstr>
      <vt:lpstr>표3-2</vt:lpstr>
      <vt:lpstr>'표1-1'!Print_Area</vt:lpstr>
      <vt:lpstr>'표1-2'!Print_Area</vt:lpstr>
      <vt:lpstr>'표2-1'!Print_Area</vt:lpstr>
      <vt:lpstr>'표2-2'!Print_Area</vt:lpstr>
      <vt:lpstr>'표2-3'!Print_Area</vt:lpstr>
      <vt:lpstr>'표3-1'!Print_Area</vt:lpstr>
      <vt:lpstr>'표3-2'!Print_Area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김소연</dc:creator>
  <cp:lastModifiedBy>CAK</cp:lastModifiedBy>
  <cp:lastPrinted>2025-09-26T01:43:55Z</cp:lastPrinted>
  <dcterms:created xsi:type="dcterms:W3CDTF">2008-10-23T02:00:17Z</dcterms:created>
  <dcterms:modified xsi:type="dcterms:W3CDTF">2025-09-26T08:10:48Z</dcterms:modified>
</cp:coreProperties>
</file>